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\Downloads\"/>
    </mc:Choice>
  </mc:AlternateContent>
  <bookViews>
    <workbookView xWindow="0" yWindow="0" windowWidth="20490" windowHeight="7650"/>
  </bookViews>
  <sheets>
    <sheet name="Hoja 1" sheetId="1" r:id="rId1"/>
  </sheets>
  <calcPr calcId="162913"/>
</workbook>
</file>

<file path=xl/calcChain.xml><?xml version="1.0" encoding="utf-8"?>
<calcChain xmlns="http://schemas.openxmlformats.org/spreadsheetml/2006/main">
  <c r="P64" i="1" l="1"/>
  <c r="L64" i="1"/>
  <c r="P63" i="1"/>
  <c r="O63" i="1"/>
  <c r="N63" i="1"/>
  <c r="L63" i="1"/>
  <c r="P62" i="1"/>
  <c r="O62" i="1"/>
  <c r="N62" i="1"/>
  <c r="L62" i="1"/>
  <c r="P61" i="1"/>
  <c r="O61" i="1"/>
  <c r="N61" i="1"/>
  <c r="L61" i="1"/>
  <c r="P60" i="1"/>
  <c r="O60" i="1"/>
  <c r="N60" i="1"/>
  <c r="L60" i="1"/>
  <c r="P59" i="1"/>
  <c r="O59" i="1"/>
  <c r="N59" i="1"/>
  <c r="L59" i="1"/>
  <c r="P58" i="1"/>
  <c r="O58" i="1"/>
  <c r="N58" i="1"/>
  <c r="L58" i="1"/>
  <c r="P57" i="1"/>
  <c r="O57" i="1"/>
  <c r="N57" i="1"/>
  <c r="L57" i="1"/>
  <c r="P56" i="1"/>
  <c r="O56" i="1"/>
  <c r="N56" i="1"/>
  <c r="L56" i="1"/>
  <c r="P55" i="1"/>
  <c r="O55" i="1"/>
  <c r="N55" i="1"/>
  <c r="L55" i="1"/>
  <c r="P54" i="1"/>
  <c r="O54" i="1"/>
  <c r="N54" i="1"/>
  <c r="L54" i="1"/>
  <c r="P53" i="1"/>
  <c r="O53" i="1"/>
  <c r="N53" i="1"/>
  <c r="L53" i="1"/>
  <c r="P52" i="1"/>
  <c r="O52" i="1"/>
  <c r="N52" i="1"/>
  <c r="L52" i="1"/>
  <c r="P51" i="1"/>
  <c r="O51" i="1"/>
  <c r="N51" i="1"/>
  <c r="L51" i="1"/>
  <c r="P50" i="1"/>
  <c r="O50" i="1"/>
  <c r="N50" i="1"/>
  <c r="L50" i="1"/>
  <c r="P49" i="1"/>
  <c r="O49" i="1"/>
  <c r="N49" i="1"/>
  <c r="L49" i="1"/>
  <c r="P48" i="1"/>
  <c r="O48" i="1"/>
  <c r="N48" i="1"/>
  <c r="L48" i="1"/>
  <c r="P47" i="1"/>
  <c r="O47" i="1"/>
  <c r="N47" i="1"/>
  <c r="L47" i="1"/>
  <c r="P46" i="1"/>
  <c r="O46" i="1"/>
  <c r="N46" i="1"/>
  <c r="L46" i="1"/>
  <c r="P45" i="1"/>
  <c r="O45" i="1"/>
  <c r="N45" i="1"/>
  <c r="L45" i="1"/>
  <c r="P44" i="1"/>
  <c r="O44" i="1"/>
  <c r="N44" i="1"/>
  <c r="L44" i="1"/>
  <c r="P43" i="1"/>
  <c r="O43" i="1"/>
  <c r="N43" i="1"/>
  <c r="L43" i="1"/>
  <c r="P42" i="1"/>
  <c r="O42" i="1"/>
  <c r="N42" i="1"/>
  <c r="L42" i="1"/>
  <c r="P41" i="1"/>
  <c r="O41" i="1"/>
  <c r="N41" i="1"/>
  <c r="L41" i="1"/>
  <c r="P40" i="1"/>
  <c r="O40" i="1"/>
  <c r="N40" i="1"/>
  <c r="L40" i="1"/>
  <c r="P39" i="1"/>
  <c r="O39" i="1"/>
  <c r="N39" i="1"/>
  <c r="L39" i="1"/>
  <c r="P38" i="1"/>
  <c r="O38" i="1"/>
  <c r="N38" i="1"/>
  <c r="L38" i="1"/>
  <c r="P37" i="1"/>
  <c r="O37" i="1"/>
  <c r="N37" i="1"/>
  <c r="L37" i="1"/>
  <c r="P36" i="1"/>
  <c r="O36" i="1"/>
  <c r="N36" i="1"/>
  <c r="L36" i="1"/>
  <c r="P35" i="1"/>
  <c r="O35" i="1"/>
  <c r="N35" i="1"/>
  <c r="L35" i="1"/>
  <c r="P34" i="1"/>
  <c r="O34" i="1"/>
  <c r="N34" i="1"/>
  <c r="L34" i="1"/>
  <c r="P33" i="1"/>
  <c r="O33" i="1"/>
  <c r="N33" i="1"/>
  <c r="L33" i="1"/>
  <c r="P32" i="1"/>
  <c r="O32" i="1"/>
  <c r="N32" i="1"/>
  <c r="L32" i="1"/>
  <c r="P31" i="1"/>
  <c r="O31" i="1"/>
  <c r="N31" i="1"/>
  <c r="L31" i="1"/>
  <c r="P30" i="1"/>
  <c r="O30" i="1"/>
  <c r="N30" i="1"/>
  <c r="L30" i="1"/>
  <c r="P29" i="1"/>
  <c r="O29" i="1"/>
  <c r="N29" i="1"/>
  <c r="L29" i="1"/>
  <c r="P28" i="1"/>
  <c r="O28" i="1"/>
  <c r="N28" i="1"/>
  <c r="L28" i="1"/>
  <c r="P27" i="1"/>
  <c r="O27" i="1"/>
  <c r="N27" i="1"/>
  <c r="L27" i="1"/>
  <c r="P26" i="1"/>
  <c r="O26" i="1"/>
  <c r="N26" i="1"/>
  <c r="L26" i="1"/>
  <c r="P25" i="1"/>
  <c r="O25" i="1"/>
  <c r="N25" i="1"/>
  <c r="L25" i="1"/>
  <c r="P24" i="1"/>
  <c r="O24" i="1"/>
  <c r="N24" i="1"/>
  <c r="L24" i="1"/>
  <c r="P23" i="1"/>
  <c r="O23" i="1"/>
  <c r="N23" i="1"/>
  <c r="L23" i="1"/>
  <c r="P22" i="1"/>
  <c r="O22" i="1"/>
  <c r="N22" i="1"/>
  <c r="L22" i="1"/>
  <c r="P21" i="1"/>
  <c r="O21" i="1"/>
  <c r="N21" i="1"/>
  <c r="L21" i="1"/>
  <c r="P20" i="1"/>
  <c r="O20" i="1"/>
  <c r="N20" i="1"/>
  <c r="L20" i="1"/>
  <c r="P19" i="1"/>
  <c r="O19" i="1"/>
  <c r="N19" i="1"/>
  <c r="L19" i="1"/>
  <c r="P18" i="1"/>
  <c r="O18" i="1"/>
  <c r="N18" i="1"/>
  <c r="L18" i="1"/>
  <c r="P17" i="1"/>
  <c r="O17" i="1"/>
  <c r="N17" i="1"/>
  <c r="L17" i="1"/>
  <c r="P16" i="1"/>
  <c r="O16" i="1"/>
  <c r="N16" i="1"/>
  <c r="L16" i="1"/>
  <c r="P15" i="1"/>
  <c r="O15" i="1"/>
  <c r="N15" i="1"/>
  <c r="L15" i="1"/>
  <c r="P14" i="1"/>
  <c r="O14" i="1"/>
  <c r="N14" i="1"/>
  <c r="L14" i="1"/>
  <c r="P13" i="1"/>
  <c r="O13" i="1"/>
  <c r="N13" i="1"/>
  <c r="L13" i="1"/>
  <c r="P12" i="1"/>
  <c r="O12" i="1"/>
  <c r="N12" i="1"/>
  <c r="L12" i="1"/>
  <c r="P11" i="1"/>
  <c r="O11" i="1"/>
  <c r="N11" i="1"/>
  <c r="L11" i="1"/>
  <c r="P10" i="1"/>
  <c r="O10" i="1"/>
  <c r="N10" i="1"/>
  <c r="L10" i="1"/>
  <c r="P9" i="1"/>
  <c r="O9" i="1"/>
  <c r="N9" i="1"/>
  <c r="L9" i="1"/>
  <c r="P8" i="1"/>
  <c r="O8" i="1"/>
  <c r="N8" i="1"/>
  <c r="L8" i="1"/>
  <c r="P7" i="1"/>
  <c r="O7" i="1"/>
  <c r="N7" i="1"/>
  <c r="L7" i="1"/>
  <c r="P6" i="1"/>
  <c r="O6" i="1"/>
  <c r="N6" i="1"/>
  <c r="L6" i="1"/>
  <c r="P5" i="1"/>
  <c r="O5" i="1"/>
  <c r="N5" i="1"/>
  <c r="L5" i="1"/>
</calcChain>
</file>

<file path=xl/sharedStrings.xml><?xml version="1.0" encoding="utf-8"?>
<sst xmlns="http://schemas.openxmlformats.org/spreadsheetml/2006/main" count="258" uniqueCount="150">
  <si>
    <t xml:space="preserve">EJECUCIÓN FINANCIERA DE ACTIVIDADES ETIQUETADAS CON PERSPECTIVA DE GÉNERO </t>
  </si>
  <si>
    <t>Descripción jurisdicción</t>
  </si>
  <si>
    <t>Categoría programática</t>
  </si>
  <si>
    <t>Descripción categoría programática</t>
  </si>
  <si>
    <t>Presupuesto inicial</t>
  </si>
  <si>
    <t>presupuesto vigente</t>
  </si>
  <si>
    <t>compromiso</t>
  </si>
  <si>
    <t>ordenado a pagar</t>
  </si>
  <si>
    <t>pago</t>
  </si>
  <si>
    <t>saldo presupuestario</t>
  </si>
  <si>
    <t>PPG</t>
  </si>
  <si>
    <t>%PPG</t>
  </si>
  <si>
    <t>compromiso  ppg</t>
  </si>
  <si>
    <t>ordenado a pagar ppg</t>
  </si>
  <si>
    <t>saldo presupuestario ppg</t>
  </si>
  <si>
    <t>Poder Legislativo</t>
  </si>
  <si>
    <t>15.0.0.1</t>
  </si>
  <si>
    <t>Multisectorial de la Mujer</t>
  </si>
  <si>
    <t>Secretaría General de Gobernación</t>
  </si>
  <si>
    <t>1.0.0.2</t>
  </si>
  <si>
    <t>Vicegobernación</t>
  </si>
  <si>
    <t>1.0.0.17</t>
  </si>
  <si>
    <t>Aportes Especiales</t>
  </si>
  <si>
    <t>Ministerio de Planificación y Economía</t>
  </si>
  <si>
    <t>15.0.0.4</t>
  </si>
  <si>
    <t>Presupuesto con Perspectiva de Género</t>
  </si>
  <si>
    <t>18.0.0.1</t>
  </si>
  <si>
    <t>Planificación, seguimiento y evaluación de políticas públicas con perspectiva de género.</t>
  </si>
  <si>
    <t>18.0.0.2</t>
  </si>
  <si>
    <t>Servicio estadístico.</t>
  </si>
  <si>
    <t>18.0.0.3</t>
  </si>
  <si>
    <t>Capacitaciones sobre presupuesto e información estadística con perspectiva de género</t>
  </si>
  <si>
    <t>Ministerio de infraestructura</t>
  </si>
  <si>
    <t>Infraestructura del cuidado</t>
  </si>
  <si>
    <t>Ministerio de Producción, Industria y Empleo</t>
  </si>
  <si>
    <t>3.0.0.2</t>
  </si>
  <si>
    <t>Promoción y fortalecimiento cooperativo</t>
  </si>
  <si>
    <t>18.0.0.5</t>
  </si>
  <si>
    <t>PISEAR</t>
  </si>
  <si>
    <t>18.0.0.8</t>
  </si>
  <si>
    <t>PROCANOR</t>
  </si>
  <si>
    <t>20.0.0.3</t>
  </si>
  <si>
    <t>Asistencia a Empresarios y Emprendedores</t>
  </si>
  <si>
    <t>22.0.0.3</t>
  </si>
  <si>
    <t>Apoyo a la creación del empleo</t>
  </si>
  <si>
    <t>Ministerio de Salud Pública</t>
  </si>
  <si>
    <t>3.0.0.8</t>
  </si>
  <si>
    <t>Materno Infancia</t>
  </si>
  <si>
    <t>Hospital Pediátrico</t>
  </si>
  <si>
    <t>Servicios de Salud primer nivel</t>
  </si>
  <si>
    <t>Salud comunitaria, igualdad y género</t>
  </si>
  <si>
    <t>Ministerio de Seguridad y Justicia</t>
  </si>
  <si>
    <t>11.0.0.1</t>
  </si>
  <si>
    <t>Abordaje Cuestiones de Género y Diversidad</t>
  </si>
  <si>
    <t>Ministerio de Desarrollo Social</t>
  </si>
  <si>
    <t>11.2.0.2</t>
  </si>
  <si>
    <t>Unidad Provincial de Seguimiento Nutricional</t>
  </si>
  <si>
    <t>11.2.0.6</t>
  </si>
  <si>
    <t>Atención Focalizada Bajo Peso</t>
  </si>
  <si>
    <t>11.3.0.2</t>
  </si>
  <si>
    <t>Asistencia social directa y a través de municipios</t>
  </si>
  <si>
    <t>11.3.0.3</t>
  </si>
  <si>
    <t>Asistencia económica para la inclusión</t>
  </si>
  <si>
    <t>13.0.0.1</t>
  </si>
  <si>
    <t>Chaco Trabaja</t>
  </si>
  <si>
    <t>14.0.0.1</t>
  </si>
  <si>
    <t>Renta Mínima Progresiva (RPM)</t>
  </si>
  <si>
    <t>15.1.0.2</t>
  </si>
  <si>
    <t xml:space="preserve">Inversión Social Institucional </t>
  </si>
  <si>
    <t>15.1.0.3</t>
  </si>
  <si>
    <t xml:space="preserve">Fortalecimento del emprendedurismo social </t>
  </si>
  <si>
    <t>15.1.0.5</t>
  </si>
  <si>
    <t>Banca de Todxs</t>
  </si>
  <si>
    <t>16.0.0.2</t>
  </si>
  <si>
    <t>Promoción de la Participación Ciudadana</t>
  </si>
  <si>
    <t>17.0.0.2</t>
  </si>
  <si>
    <t>Juventudes sin tabúes</t>
  </si>
  <si>
    <t>18.0.0.6</t>
  </si>
  <si>
    <t>Cuidado de mujeres víctimas de violencia por razones de género</t>
  </si>
  <si>
    <t>19.0.0.2</t>
  </si>
  <si>
    <t>Contención de PAM en Instituciones de estadía transitoria</t>
  </si>
  <si>
    <t>19.0.0.3</t>
  </si>
  <si>
    <t xml:space="preserve">Contención de PAM en Instituciones de larga estadía </t>
  </si>
  <si>
    <t>19.0.0.5</t>
  </si>
  <si>
    <t>Fortalecimiento de redes e instituciones de atención a PAM</t>
  </si>
  <si>
    <t>Ministerio de Educación, Cultura, Ciencia y Tecnología</t>
  </si>
  <si>
    <t>Interculturalidad y Plurilinguismo</t>
  </si>
  <si>
    <t>Trayectoria de Calidad</t>
  </si>
  <si>
    <t>Inclusión, Equidad y Género</t>
  </si>
  <si>
    <t>20.0.0.6</t>
  </si>
  <si>
    <t>Vocaciones cientifico tecnologica</t>
  </si>
  <si>
    <t>21.0.0.1</t>
  </si>
  <si>
    <t>Educación Técnica Nivel Secundario</t>
  </si>
  <si>
    <t>22.0.1</t>
  </si>
  <si>
    <t>Construcciones en nivel inicial</t>
  </si>
  <si>
    <t>22.0.5</t>
  </si>
  <si>
    <t>Construcciones en nivel especial</t>
  </si>
  <si>
    <t>Instituto de Cultura</t>
  </si>
  <si>
    <t>11.0.0.3</t>
  </si>
  <si>
    <t>Promoción y Producción Artística</t>
  </si>
  <si>
    <t>11.0.0.5</t>
  </si>
  <si>
    <t>Capacitación y perfeccionamiento</t>
  </si>
  <si>
    <t>Preservación Y Revalorización Del Arte Y Artesanía Indigena</t>
  </si>
  <si>
    <t>14.0.0.3</t>
  </si>
  <si>
    <t>Promoción del conocimiento indígena</t>
  </si>
  <si>
    <t>15.0.0.2</t>
  </si>
  <si>
    <t>Desarrollo De Productos Culturales</t>
  </si>
  <si>
    <t>15.0.0.3</t>
  </si>
  <si>
    <t>Fortalecimiento De Cadenas De Valor Culturales</t>
  </si>
  <si>
    <t xml:space="preserve">Servicio Penitenciario </t>
  </si>
  <si>
    <t>12.0.0.6</t>
  </si>
  <si>
    <t>Perspectiva de Género</t>
  </si>
  <si>
    <t>13.0.0.3</t>
  </si>
  <si>
    <t>Capacitación En Perspectiva De Género</t>
  </si>
  <si>
    <t>Ministerio de Ambiente y Desarrollo Territorial Sostenible</t>
  </si>
  <si>
    <t>12.0.0.3</t>
  </si>
  <si>
    <t>Gestión de Tierras</t>
  </si>
  <si>
    <t>Secretaría de Derechos Humanos y Géneros</t>
  </si>
  <si>
    <t>1.0.0.1</t>
  </si>
  <si>
    <t>Conducción Superior</t>
  </si>
  <si>
    <t>Asistencia Integral de las violencias por razones de género</t>
  </si>
  <si>
    <t>14.0.0.2</t>
  </si>
  <si>
    <t>Formación y Participación</t>
  </si>
  <si>
    <t>16.0.0.1</t>
  </si>
  <si>
    <t>Asistencia Integral en políticas públicas igualitarias</t>
  </si>
  <si>
    <t>Atención Integral y acceso a derechos de pueblos originarios</t>
  </si>
  <si>
    <t>Instituto Provincial de Administración Pública</t>
  </si>
  <si>
    <t>11.0.0.8</t>
  </si>
  <si>
    <t>Capacitación</t>
  </si>
  <si>
    <t xml:space="preserve">52-58
</t>
  </si>
  <si>
    <t>Instituto de Desarrollo Rural y Agricultura Familiar</t>
  </si>
  <si>
    <t>Promoción Del Agricultor Familiar</t>
  </si>
  <si>
    <t>52-58</t>
  </si>
  <si>
    <t>Fortalecimiento de ferias y mercados populares</t>
  </si>
  <si>
    <t>Capacitación Y Entrenamiento</t>
  </si>
  <si>
    <t>14.0.0.4</t>
  </si>
  <si>
    <t>Gestión Y Financiamiento De Proyectos</t>
  </si>
  <si>
    <t>Administración Portuaria Puerto Las Palmas</t>
  </si>
  <si>
    <t>12.3.0.1.</t>
  </si>
  <si>
    <t>Equidad de Género</t>
  </si>
  <si>
    <t>Por jurisdicción y por categoría programática</t>
  </si>
  <si>
    <t>Temática</t>
  </si>
  <si>
    <t>Jurisdicción</t>
  </si>
  <si>
    <t>Atención a Víctimas de Violencias de Géneros y Prevención</t>
  </si>
  <si>
    <t>Transversalización y capacitación de Perspectiva de Género en políticas públicas</t>
  </si>
  <si>
    <t>Asistencia social y económica a mujeres y disidencias</t>
  </si>
  <si>
    <t>Infraestructura de Cuidado y disminución de brechas de tiempos</t>
  </si>
  <si>
    <t>Inserción laboral</t>
  </si>
  <si>
    <t>Autonomía física</t>
  </si>
  <si>
    <t>Inserción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</si>
</sst>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\ * #,##0.00_-;\-&quot;$&quot;\ * #,##0.00_-;_-&quot;$&quot;\ * &quot;-&quot;??_-;_-@_-"/>
    <numFmt numFmtId="164" formatCode="&quot;$&quot;#,##0.00"/>
    <numFmt numFmtId="165" formatCode="[$ $]#,##0.00"/>
    <numFmt numFmtId="166" formatCode="_-&quot;$&quot;* #,##0.00_-;_-&quot;$&quot;* \-#,##0.00_-;_-&quot;$&quot;* &quot;-&quot;??_-;_-@"/>
    <numFmt numFmtId="167" formatCode="d\.m"/>
    <numFmt numFmtId="168" formatCode="&quot;$&quot;#,##0.00;[Red]\-&quot;$&quot;#,##0.00"/>
  </numFmts>
  <fonts count="11">
    <font>
      <sz val="10"/>
      <color rgb="FF000000"/>
      <name val="Arial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b/>
      <u/>
      <sz val="9"/>
      <color theme="1"/>
      <name val="Arial"/>
      <family val="2"/>
    </font>
    <font>
      <u/>
      <sz val="10"/>
      <color rgb="FF000000"/>
      <name val="Arial"/>
      <family val="2"/>
      <scheme val="minor"/>
    </font>
    <font>
      <sz val="9"/>
      <color rgb="FF000000"/>
      <name val="Arial"/>
      <family val="2"/>
      <scheme val="minor"/>
    </font>
    <font>
      <sz val="9"/>
      <color rgb="FF000000"/>
      <name val="Roboto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theme="2"/>
        <bgColor rgb="FFD9D9D9"/>
      </patternFill>
    </fill>
    <fill>
      <patternFill patternType="solid">
        <fgColor theme="2"/>
        <bgColor rgb="FFB7B7B7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9">
    <xf numFmtId="0" fontId="0" fillId="0" borderId="0" xfId="0" applyFont="1" applyAlignment="1"/>
    <xf numFmtId="0" fontId="2" fillId="2" borderId="0" xfId="0" applyFont="1" applyFill="1" applyAlignment="1">
      <alignment horizontal="center" wrapText="1"/>
    </xf>
    <xf numFmtId="164" fontId="1" fillId="2" borderId="0" xfId="0" applyNumberFormat="1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164" fontId="1" fillId="3" borderId="0" xfId="0" applyNumberFormat="1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3" fillId="3" borderId="0" xfId="0" applyFont="1" applyFill="1"/>
    <xf numFmtId="0" fontId="1" fillId="2" borderId="0" xfId="0" applyFont="1" applyFill="1" applyAlignment="1">
      <alignment horizontal="center" wrapText="1"/>
    </xf>
    <xf numFmtId="0" fontId="0" fillId="0" borderId="0" xfId="0" applyFont="1" applyAlignment="1"/>
    <xf numFmtId="0" fontId="4" fillId="0" borderId="1" xfId="0" applyFont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0" fontId="4" fillId="0" borderId="1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166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9" fontId="4" fillId="0" borderId="1" xfId="0" applyNumberFormat="1" applyFont="1" applyBorder="1" applyAlignment="1">
      <alignment horizontal="center" wrapText="1"/>
    </xf>
    <xf numFmtId="167" fontId="4" fillId="3" borderId="1" xfId="0" applyNumberFormat="1" applyFont="1" applyFill="1" applyBorder="1" applyAlignment="1">
      <alignment horizontal="center" wrapText="1"/>
    </xf>
    <xf numFmtId="10" fontId="4" fillId="3" borderId="1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68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168" fontId="4" fillId="3" borderId="1" xfId="0" applyNumberFormat="1" applyFont="1" applyFill="1" applyBorder="1" applyAlignment="1">
      <alignment horizontal="center" wrapText="1"/>
    </xf>
    <xf numFmtId="165" fontId="4" fillId="3" borderId="1" xfId="0" applyNumberFormat="1" applyFont="1" applyFill="1" applyBorder="1" applyAlignment="1">
      <alignment horizontal="center" wrapText="1"/>
    </xf>
    <xf numFmtId="9" fontId="4" fillId="3" borderId="1" xfId="0" applyNumberFormat="1" applyFont="1" applyFill="1" applyBorder="1" applyAlignment="1">
      <alignment horizontal="center" wrapText="1"/>
    </xf>
    <xf numFmtId="166" fontId="5" fillId="0" borderId="1" xfId="0" applyNumberFormat="1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wrapText="1"/>
    </xf>
    <xf numFmtId="44" fontId="4" fillId="0" borderId="1" xfId="1" applyFont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8" fillId="0" borderId="0" xfId="0" applyFont="1" applyAlignment="1"/>
    <xf numFmtId="0" fontId="9" fillId="7" borderId="2" xfId="0" applyFont="1" applyFill="1" applyBorder="1" applyAlignment="1">
      <alignment horizontal="center" wrapText="1"/>
    </xf>
    <xf numFmtId="0" fontId="10" fillId="7" borderId="3" xfId="0" applyFont="1" applyFill="1" applyBorder="1" applyAlignment="1">
      <alignment horizontal="center" wrapText="1"/>
    </xf>
    <xf numFmtId="0" fontId="9" fillId="7" borderId="3" xfId="0" applyFont="1" applyFill="1" applyBorder="1" applyAlignment="1">
      <alignment horizont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wrapText="1"/>
    </xf>
    <xf numFmtId="0" fontId="9" fillId="7" borderId="5" xfId="0" applyFont="1" applyFill="1" applyBorder="1" applyAlignment="1">
      <alignment horizontal="center" wrapText="1"/>
    </xf>
    <xf numFmtId="0" fontId="10" fillId="7" borderId="5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64"/>
  <sheetViews>
    <sheetView tabSelected="1" workbookViewId="0">
      <pane ySplit="4" topLeftCell="A5" activePane="bottomLeft" state="frozen"/>
      <selection pane="bottomLeft" activeCell="H6" sqref="H6"/>
    </sheetView>
  </sheetViews>
  <sheetFormatPr baseColWidth="10" defaultColWidth="12.5703125" defaultRowHeight="15.75" customHeight="1"/>
  <cols>
    <col min="1" max="1" width="18.5703125" customWidth="1"/>
    <col min="4" max="4" width="15.85546875" customWidth="1"/>
    <col min="5" max="5" width="18.140625" customWidth="1"/>
    <col min="6" max="6" width="16.42578125" customWidth="1"/>
    <col min="7" max="7" width="21" customWidth="1"/>
    <col min="8" max="8" width="17.42578125" bestFit="1" customWidth="1"/>
    <col min="9" max="9" width="21.7109375" customWidth="1"/>
    <col min="10" max="10" width="19.42578125" customWidth="1"/>
    <col min="11" max="11" width="19.85546875" customWidth="1"/>
    <col min="13" max="13" width="18.7109375" customWidth="1"/>
    <col min="14" max="14" width="17.28515625" customWidth="1"/>
    <col min="15" max="15" width="19.28515625" customWidth="1"/>
  </cols>
  <sheetData>
    <row r="1" spans="1:16" ht="12.75">
      <c r="A1" s="38" t="s">
        <v>0</v>
      </c>
      <c r="B1" s="39"/>
      <c r="C1" s="39"/>
      <c r="D1" s="39"/>
      <c r="E1" s="39"/>
      <c r="F1" s="39"/>
      <c r="G1" s="39"/>
      <c r="H1" s="1"/>
      <c r="I1" s="1"/>
      <c r="J1" s="1"/>
      <c r="K1" s="2"/>
      <c r="L1" s="3"/>
      <c r="M1" s="4"/>
      <c r="N1" s="1"/>
      <c r="O1" s="1"/>
    </row>
    <row r="2" spans="1:16" ht="12.75">
      <c r="A2" s="10" t="s">
        <v>140</v>
      </c>
      <c r="B2" s="11"/>
      <c r="C2" s="11"/>
      <c r="D2" s="3"/>
      <c r="E2" s="2"/>
      <c r="F2" s="1"/>
      <c r="G2" s="1"/>
      <c r="H2" s="1"/>
      <c r="I2" s="1"/>
      <c r="J2" s="1"/>
      <c r="K2" s="2"/>
      <c r="L2" s="3"/>
      <c r="M2" s="4"/>
      <c r="N2" s="1"/>
      <c r="O2" s="1"/>
    </row>
    <row r="3" spans="1:16" ht="6" customHeight="1">
      <c r="A3" s="5"/>
      <c r="B3" s="5"/>
      <c r="C3" s="5"/>
      <c r="D3" s="5"/>
      <c r="E3" s="6"/>
      <c r="F3" s="7"/>
      <c r="G3" s="7"/>
      <c r="H3" s="7"/>
      <c r="I3" s="7"/>
      <c r="J3" s="7"/>
      <c r="K3" s="6"/>
      <c r="L3" s="5"/>
      <c r="M3" s="8"/>
      <c r="N3" s="7"/>
      <c r="O3" s="7"/>
      <c r="P3" s="9"/>
    </row>
    <row r="4" spans="1:16" ht="47.25" customHeight="1" thickBot="1">
      <c r="A4" s="33" t="s">
        <v>141</v>
      </c>
      <c r="B4" s="33" t="s">
        <v>142</v>
      </c>
      <c r="C4" s="33" t="s">
        <v>1</v>
      </c>
      <c r="D4" s="33" t="s">
        <v>2</v>
      </c>
      <c r="E4" s="33" t="s">
        <v>3</v>
      </c>
      <c r="F4" s="34" t="s">
        <v>4</v>
      </c>
      <c r="G4" s="35" t="s">
        <v>5</v>
      </c>
      <c r="H4" s="35" t="s">
        <v>6</v>
      </c>
      <c r="I4" s="35" t="s">
        <v>7</v>
      </c>
      <c r="J4" s="35" t="s">
        <v>8</v>
      </c>
      <c r="K4" s="35" t="s">
        <v>9</v>
      </c>
      <c r="L4" s="34" t="s">
        <v>10</v>
      </c>
      <c r="M4" s="33" t="s">
        <v>11</v>
      </c>
      <c r="N4" s="35" t="s">
        <v>12</v>
      </c>
      <c r="O4" s="35" t="s">
        <v>13</v>
      </c>
      <c r="P4" s="35" t="s">
        <v>14</v>
      </c>
    </row>
    <row r="5" spans="1:16" ht="60.75" thickBot="1">
      <c r="A5" s="40" t="s">
        <v>143</v>
      </c>
      <c r="B5" s="12">
        <v>1</v>
      </c>
      <c r="C5" s="12" t="s">
        <v>15</v>
      </c>
      <c r="D5" s="12" t="s">
        <v>16</v>
      </c>
      <c r="E5" s="13" t="s">
        <v>17</v>
      </c>
      <c r="F5" s="14">
        <v>3001979</v>
      </c>
      <c r="G5" s="15">
        <v>4001979</v>
      </c>
      <c r="H5" s="15">
        <v>709813.73</v>
      </c>
      <c r="I5" s="15">
        <v>709813.74</v>
      </c>
      <c r="J5" s="15">
        <v>638022.74</v>
      </c>
      <c r="K5" s="15">
        <v>3292165.27</v>
      </c>
      <c r="L5" s="14">
        <f t="shared" ref="L5:L17" si="0">F5*M5</f>
        <v>3001979</v>
      </c>
      <c r="M5" s="16">
        <v>1</v>
      </c>
      <c r="N5" s="17">
        <f>H5*M5</f>
        <v>709813.73</v>
      </c>
      <c r="O5" s="17">
        <f>I5*$M$5</f>
        <v>709813.74</v>
      </c>
      <c r="P5" s="17">
        <f t="shared" ref="P5:P64" si="1">K5*M5</f>
        <v>3292165.27</v>
      </c>
    </row>
    <row r="6" spans="1:16" ht="84.75" thickBot="1">
      <c r="A6" s="41" t="s">
        <v>144</v>
      </c>
      <c r="B6" s="12">
        <v>2</v>
      </c>
      <c r="C6" s="12" t="s">
        <v>18</v>
      </c>
      <c r="D6" s="12" t="s">
        <v>19</v>
      </c>
      <c r="E6" s="12" t="s">
        <v>20</v>
      </c>
      <c r="F6" s="18">
        <v>40091512</v>
      </c>
      <c r="G6" s="17">
        <v>41189512</v>
      </c>
      <c r="H6" s="17">
        <v>27056460.960000001</v>
      </c>
      <c r="I6" s="17">
        <v>27032135.620000001</v>
      </c>
      <c r="J6" s="17">
        <v>26802490.550000001</v>
      </c>
      <c r="K6" s="17">
        <v>14133051.039999999</v>
      </c>
      <c r="L6" s="18">
        <f t="shared" si="0"/>
        <v>40091512</v>
      </c>
      <c r="M6" s="16">
        <v>1</v>
      </c>
      <c r="N6" s="17">
        <f t="shared" ref="N6:N7" si="2">M6*H6</f>
        <v>27056460.960000001</v>
      </c>
      <c r="O6" s="18">
        <f t="shared" ref="O6:O7" si="3">M6*I6</f>
        <v>27032135.620000001</v>
      </c>
      <c r="P6" s="17">
        <f t="shared" si="1"/>
        <v>14133051.039999999</v>
      </c>
    </row>
    <row r="7" spans="1:16" ht="60.75" thickBot="1">
      <c r="A7" s="41" t="s">
        <v>145</v>
      </c>
      <c r="B7" s="12">
        <v>2</v>
      </c>
      <c r="C7" s="12" t="s">
        <v>18</v>
      </c>
      <c r="D7" s="12" t="s">
        <v>21</v>
      </c>
      <c r="E7" s="12" t="s">
        <v>22</v>
      </c>
      <c r="F7" s="18">
        <v>105310488</v>
      </c>
      <c r="G7" s="19">
        <v>104143488</v>
      </c>
      <c r="H7" s="19">
        <v>54362261.060000002</v>
      </c>
      <c r="I7" s="19">
        <v>54362261.060000002</v>
      </c>
      <c r="J7" s="19">
        <v>54109993.079999998</v>
      </c>
      <c r="K7" s="19">
        <v>49781226.939999998</v>
      </c>
      <c r="L7" s="18">
        <f t="shared" si="0"/>
        <v>59605736.209999993</v>
      </c>
      <c r="M7" s="16">
        <v>0.56600000001899142</v>
      </c>
      <c r="N7" s="17">
        <f t="shared" si="2"/>
        <v>30769039.760992419</v>
      </c>
      <c r="O7" s="18">
        <f t="shared" si="3"/>
        <v>30769039.760992419</v>
      </c>
      <c r="P7" s="17">
        <f t="shared" si="1"/>
        <v>28176174.448985416</v>
      </c>
    </row>
    <row r="8" spans="1:16" ht="84.75" thickBot="1">
      <c r="A8" s="41" t="s">
        <v>144</v>
      </c>
      <c r="B8" s="20">
        <v>4</v>
      </c>
      <c r="C8" s="20" t="s">
        <v>23</v>
      </c>
      <c r="D8" s="20" t="s">
        <v>24</v>
      </c>
      <c r="E8" s="20" t="s">
        <v>25</v>
      </c>
      <c r="F8" s="18">
        <v>780000</v>
      </c>
      <c r="G8" s="15">
        <v>780000</v>
      </c>
      <c r="H8" s="15">
        <v>0</v>
      </c>
      <c r="I8" s="15">
        <v>0</v>
      </c>
      <c r="J8" s="15">
        <v>0</v>
      </c>
      <c r="K8" s="15">
        <v>780000</v>
      </c>
      <c r="L8" s="18">
        <f t="shared" si="0"/>
        <v>780000</v>
      </c>
      <c r="M8" s="21">
        <v>1</v>
      </c>
      <c r="N8" s="15">
        <f t="shared" ref="N8:N63" si="4">H8*M8</f>
        <v>0</v>
      </c>
      <c r="O8" s="15">
        <f t="shared" ref="O8:O17" si="5">I8*M8</f>
        <v>0</v>
      </c>
      <c r="P8" s="15">
        <f t="shared" si="1"/>
        <v>780000</v>
      </c>
    </row>
    <row r="9" spans="1:16" ht="84.75" thickBot="1">
      <c r="A9" s="41" t="s">
        <v>144</v>
      </c>
      <c r="B9" s="20">
        <v>4</v>
      </c>
      <c r="C9" s="20" t="s">
        <v>23</v>
      </c>
      <c r="D9" s="20" t="s">
        <v>26</v>
      </c>
      <c r="E9" s="20" t="s">
        <v>27</v>
      </c>
      <c r="F9" s="18">
        <v>2101000</v>
      </c>
      <c r="G9" s="15">
        <v>3279000</v>
      </c>
      <c r="H9" s="15">
        <v>2413000</v>
      </c>
      <c r="I9" s="15">
        <v>2413000</v>
      </c>
      <c r="J9" s="15">
        <v>2348000</v>
      </c>
      <c r="K9" s="15">
        <v>866000</v>
      </c>
      <c r="L9" s="18">
        <f t="shared" si="0"/>
        <v>2101000</v>
      </c>
      <c r="M9" s="21">
        <v>1</v>
      </c>
      <c r="N9" s="15">
        <f t="shared" si="4"/>
        <v>2413000</v>
      </c>
      <c r="O9" s="15">
        <f t="shared" si="5"/>
        <v>2413000</v>
      </c>
      <c r="P9" s="15">
        <f t="shared" si="1"/>
        <v>866000</v>
      </c>
    </row>
    <row r="10" spans="1:16" ht="84.75" thickBot="1">
      <c r="A10" s="41" t="s">
        <v>144</v>
      </c>
      <c r="B10" s="20">
        <v>4</v>
      </c>
      <c r="C10" s="20" t="s">
        <v>23</v>
      </c>
      <c r="D10" s="20" t="s">
        <v>28</v>
      </c>
      <c r="E10" s="20" t="s">
        <v>29</v>
      </c>
      <c r="F10" s="18">
        <v>780000</v>
      </c>
      <c r="G10" s="15">
        <v>780000</v>
      </c>
      <c r="H10" s="15">
        <v>0</v>
      </c>
      <c r="I10" s="15">
        <v>0</v>
      </c>
      <c r="J10" s="15">
        <v>0</v>
      </c>
      <c r="K10" s="15">
        <v>780000</v>
      </c>
      <c r="L10" s="18">
        <f t="shared" si="0"/>
        <v>780000</v>
      </c>
      <c r="M10" s="21">
        <v>1</v>
      </c>
      <c r="N10" s="15">
        <f t="shared" si="4"/>
        <v>0</v>
      </c>
      <c r="O10" s="15">
        <f t="shared" si="5"/>
        <v>0</v>
      </c>
      <c r="P10" s="15">
        <f t="shared" si="1"/>
        <v>780000</v>
      </c>
    </row>
    <row r="11" spans="1:16" ht="84.75" thickBot="1">
      <c r="A11" s="41" t="s">
        <v>144</v>
      </c>
      <c r="B11" s="20">
        <v>4</v>
      </c>
      <c r="C11" s="20" t="s">
        <v>23</v>
      </c>
      <c r="D11" s="20" t="s">
        <v>30</v>
      </c>
      <c r="E11" s="20" t="s">
        <v>31</v>
      </c>
      <c r="F11" s="18">
        <v>780000</v>
      </c>
      <c r="G11" s="15">
        <v>780000</v>
      </c>
      <c r="H11" s="15">
        <v>0</v>
      </c>
      <c r="I11" s="15">
        <v>0</v>
      </c>
      <c r="J11" s="15">
        <v>0</v>
      </c>
      <c r="K11" s="15">
        <v>780000</v>
      </c>
      <c r="L11" s="18">
        <f t="shared" si="0"/>
        <v>780000</v>
      </c>
      <c r="M11" s="21">
        <v>1</v>
      </c>
      <c r="N11" s="15">
        <f t="shared" si="4"/>
        <v>0</v>
      </c>
      <c r="O11" s="15">
        <f t="shared" si="5"/>
        <v>0</v>
      </c>
      <c r="P11" s="15">
        <f t="shared" si="1"/>
        <v>780000</v>
      </c>
    </row>
    <row r="12" spans="1:16" ht="60.75" thickBot="1">
      <c r="A12" s="42" t="s">
        <v>146</v>
      </c>
      <c r="B12" s="20">
        <v>23</v>
      </c>
      <c r="C12" s="20" t="s">
        <v>32</v>
      </c>
      <c r="D12" s="22">
        <v>44616</v>
      </c>
      <c r="E12" s="20" t="s">
        <v>33</v>
      </c>
      <c r="F12" s="18">
        <v>1030499500</v>
      </c>
      <c r="G12" s="17">
        <v>1468652192</v>
      </c>
      <c r="H12" s="17">
        <v>497913223.37</v>
      </c>
      <c r="I12" s="17">
        <v>497913223.37</v>
      </c>
      <c r="J12" s="17">
        <v>485568713.42000002</v>
      </c>
      <c r="K12" s="17">
        <v>970738968.63</v>
      </c>
      <c r="L12" s="18">
        <f t="shared" si="0"/>
        <v>1030499500</v>
      </c>
      <c r="M12" s="21">
        <v>1</v>
      </c>
      <c r="N12" s="17">
        <f t="shared" si="4"/>
        <v>497913223.37</v>
      </c>
      <c r="O12" s="17">
        <f t="shared" si="5"/>
        <v>497913223.37</v>
      </c>
      <c r="P12" s="17">
        <f t="shared" si="1"/>
        <v>970738968.63</v>
      </c>
    </row>
    <row r="13" spans="1:16" ht="48.75" thickBot="1">
      <c r="A13" s="42" t="s">
        <v>147</v>
      </c>
      <c r="B13" s="20">
        <v>5</v>
      </c>
      <c r="C13" s="20" t="s">
        <v>34</v>
      </c>
      <c r="D13" s="20" t="s">
        <v>35</v>
      </c>
      <c r="E13" s="20" t="s">
        <v>36</v>
      </c>
      <c r="F13" s="18">
        <v>17612120</v>
      </c>
      <c r="G13" s="15">
        <v>18862588.079999998</v>
      </c>
      <c r="H13" s="15">
        <v>11632339.189999999</v>
      </c>
      <c r="I13" s="15">
        <v>11632339.189999999</v>
      </c>
      <c r="J13" s="15">
        <v>10154466.810000001</v>
      </c>
      <c r="K13" s="15">
        <v>7230248.8899999997</v>
      </c>
      <c r="L13" s="18">
        <f t="shared" si="0"/>
        <v>8453817.5999999996</v>
      </c>
      <c r="M13" s="23">
        <v>0.48</v>
      </c>
      <c r="N13" s="18">
        <f t="shared" si="4"/>
        <v>5583522.8111999994</v>
      </c>
      <c r="O13" s="18">
        <f t="shared" si="5"/>
        <v>5583522.8111999994</v>
      </c>
      <c r="P13" s="18">
        <f t="shared" si="1"/>
        <v>3470519.4671999998</v>
      </c>
    </row>
    <row r="14" spans="1:16" ht="48.75" thickBot="1">
      <c r="A14" s="42" t="s">
        <v>147</v>
      </c>
      <c r="B14" s="20">
        <v>5</v>
      </c>
      <c r="C14" s="20" t="s">
        <v>34</v>
      </c>
      <c r="D14" s="20" t="s">
        <v>37</v>
      </c>
      <c r="E14" s="20" t="s">
        <v>38</v>
      </c>
      <c r="F14" s="18">
        <v>15549968</v>
      </c>
      <c r="G14" s="15">
        <v>15327968</v>
      </c>
      <c r="H14" s="15">
        <v>6498519.1799999997</v>
      </c>
      <c r="I14" s="15">
        <v>6498519.1799999997</v>
      </c>
      <c r="J14" s="15">
        <v>6085840.1399999997</v>
      </c>
      <c r="K14" s="15">
        <v>8829448.8200000003</v>
      </c>
      <c r="L14" s="18">
        <f t="shared" si="0"/>
        <v>3405442.99</v>
      </c>
      <c r="M14" s="23">
        <v>0.21899999987138238</v>
      </c>
      <c r="N14" s="18">
        <f t="shared" si="4"/>
        <v>1423175.6995841758</v>
      </c>
      <c r="O14" s="18">
        <f t="shared" si="5"/>
        <v>1423175.6995841758</v>
      </c>
      <c r="P14" s="18">
        <f t="shared" si="1"/>
        <v>1933649.2904443773</v>
      </c>
    </row>
    <row r="15" spans="1:16" ht="48.75" thickBot="1">
      <c r="A15" s="42" t="s">
        <v>147</v>
      </c>
      <c r="B15" s="20">
        <v>5</v>
      </c>
      <c r="C15" s="20" t="s">
        <v>34</v>
      </c>
      <c r="D15" s="20" t="s">
        <v>39</v>
      </c>
      <c r="E15" s="20" t="s">
        <v>40</v>
      </c>
      <c r="F15" s="18">
        <v>41600001</v>
      </c>
      <c r="G15" s="15">
        <v>41600001</v>
      </c>
      <c r="H15" s="15">
        <v>0</v>
      </c>
      <c r="I15" s="15">
        <v>0</v>
      </c>
      <c r="J15" s="15">
        <v>0</v>
      </c>
      <c r="K15" s="15">
        <v>41600001</v>
      </c>
      <c r="L15" s="18">
        <f t="shared" si="0"/>
        <v>8070400.1900000004</v>
      </c>
      <c r="M15" s="23">
        <v>0.19399999990384617</v>
      </c>
      <c r="N15" s="18">
        <f t="shared" si="4"/>
        <v>0</v>
      </c>
      <c r="O15" s="18">
        <f t="shared" si="5"/>
        <v>0</v>
      </c>
      <c r="P15" s="18">
        <f t="shared" si="1"/>
        <v>8070400.1900000004</v>
      </c>
    </row>
    <row r="16" spans="1:16" ht="48.75" thickBot="1">
      <c r="A16" s="42" t="s">
        <v>147</v>
      </c>
      <c r="B16" s="20">
        <v>5</v>
      </c>
      <c r="C16" s="20" t="s">
        <v>34</v>
      </c>
      <c r="D16" s="20" t="s">
        <v>41</v>
      </c>
      <c r="E16" s="20" t="s">
        <v>42</v>
      </c>
      <c r="F16" s="18">
        <v>75245076</v>
      </c>
      <c r="G16" s="15">
        <v>554926076</v>
      </c>
      <c r="H16" s="15">
        <v>354190415.16000003</v>
      </c>
      <c r="I16" s="15">
        <v>354190415.16000003</v>
      </c>
      <c r="J16" s="15">
        <v>354163365.16000003</v>
      </c>
      <c r="K16" s="15">
        <v>200735660.84</v>
      </c>
      <c r="L16" s="18">
        <f t="shared" si="0"/>
        <v>18402000</v>
      </c>
      <c r="M16" s="23">
        <v>0.24456085339059264</v>
      </c>
      <c r="N16" s="18">
        <f t="shared" si="4"/>
        <v>86621110.19429791</v>
      </c>
      <c r="O16" s="18">
        <f t="shared" si="5"/>
        <v>86621110.19429791</v>
      </c>
      <c r="P16" s="18">
        <f t="shared" si="1"/>
        <v>49092084.520954967</v>
      </c>
    </row>
    <row r="17" spans="1:16" ht="48.75" thickBot="1">
      <c r="A17" s="42" t="s">
        <v>147</v>
      </c>
      <c r="B17" s="20">
        <v>5</v>
      </c>
      <c r="C17" s="20" t="s">
        <v>34</v>
      </c>
      <c r="D17" s="20" t="s">
        <v>43</v>
      </c>
      <c r="E17" s="20" t="s">
        <v>44</v>
      </c>
      <c r="F17" s="18">
        <v>785898727</v>
      </c>
      <c r="G17" s="15">
        <v>790936406.88</v>
      </c>
      <c r="H17" s="15">
        <v>172642583.75</v>
      </c>
      <c r="I17" s="15">
        <v>172642583.75</v>
      </c>
      <c r="J17" s="15">
        <v>148373742.74000001</v>
      </c>
      <c r="K17" s="15">
        <v>618293823.13</v>
      </c>
      <c r="L17" s="18">
        <f t="shared" si="0"/>
        <v>331250000</v>
      </c>
      <c r="M17" s="23">
        <v>0.42149196661060379</v>
      </c>
      <c r="N17" s="18">
        <f t="shared" si="4"/>
        <v>72767462.145523369</v>
      </c>
      <c r="O17" s="18">
        <f t="shared" si="5"/>
        <v>72767462.145523369</v>
      </c>
      <c r="P17" s="18">
        <f t="shared" si="1"/>
        <v>260605879.45425251</v>
      </c>
    </row>
    <row r="18" spans="1:16" ht="24.75" thickBot="1">
      <c r="A18" s="42" t="s">
        <v>148</v>
      </c>
      <c r="B18" s="20">
        <v>6</v>
      </c>
      <c r="C18" s="20" t="s">
        <v>45</v>
      </c>
      <c r="D18" s="20" t="s">
        <v>46</v>
      </c>
      <c r="E18" s="20" t="s">
        <v>47</v>
      </c>
      <c r="F18" s="18">
        <v>562335984</v>
      </c>
      <c r="G18" s="15">
        <v>751002317.17999995</v>
      </c>
      <c r="H18" s="15">
        <v>529220247.31</v>
      </c>
      <c r="I18" s="15">
        <v>157636234.31</v>
      </c>
      <c r="J18" s="15">
        <v>141750017.36000001</v>
      </c>
      <c r="K18" s="15">
        <v>221782069.87</v>
      </c>
      <c r="L18" s="18">
        <f t="shared" ref="L18:L22" si="6">M18*F18</f>
        <v>562335984</v>
      </c>
      <c r="M18" s="21">
        <v>1</v>
      </c>
      <c r="N18" s="15">
        <f t="shared" si="4"/>
        <v>529220247.31</v>
      </c>
      <c r="O18" s="15">
        <f t="shared" ref="O18:O22" si="7">M18*I18</f>
        <v>157636234.31</v>
      </c>
      <c r="P18" s="15">
        <f t="shared" si="1"/>
        <v>221782069.87</v>
      </c>
    </row>
    <row r="19" spans="1:16" ht="24.75" thickBot="1">
      <c r="A19" s="42" t="s">
        <v>148</v>
      </c>
      <c r="B19" s="20">
        <v>6</v>
      </c>
      <c r="C19" s="20" t="s">
        <v>45</v>
      </c>
      <c r="D19" s="20">
        <v>11.02</v>
      </c>
      <c r="E19" s="20" t="s">
        <v>48</v>
      </c>
      <c r="F19" s="18">
        <v>1475383301</v>
      </c>
      <c r="G19" s="15">
        <v>1572998572.8199999</v>
      </c>
      <c r="H19" s="15">
        <v>770701132.20000005</v>
      </c>
      <c r="I19" s="15">
        <v>758568950.36000001</v>
      </c>
      <c r="J19" s="15">
        <v>735932054.28999996</v>
      </c>
      <c r="K19" s="15">
        <v>802297440.62</v>
      </c>
      <c r="L19" s="18">
        <f t="shared" si="6"/>
        <v>1475383301</v>
      </c>
      <c r="M19" s="21">
        <v>1</v>
      </c>
      <c r="N19" s="15">
        <f t="shared" si="4"/>
        <v>770701132.20000005</v>
      </c>
      <c r="O19" s="15">
        <f t="shared" si="7"/>
        <v>758568950.36000001</v>
      </c>
      <c r="P19" s="15">
        <f t="shared" si="1"/>
        <v>802297440.62</v>
      </c>
    </row>
    <row r="20" spans="1:16" ht="24.75" thickBot="1">
      <c r="A20" s="42" t="s">
        <v>148</v>
      </c>
      <c r="B20" s="20">
        <v>6</v>
      </c>
      <c r="C20" s="20" t="s">
        <v>45</v>
      </c>
      <c r="D20" s="20">
        <v>12</v>
      </c>
      <c r="E20" s="20" t="s">
        <v>49</v>
      </c>
      <c r="F20" s="18">
        <v>5780848370</v>
      </c>
      <c r="G20" s="15">
        <v>6779663314.5500002</v>
      </c>
      <c r="H20" s="15">
        <v>4944051965.96</v>
      </c>
      <c r="I20" s="15">
        <v>4942708802.96</v>
      </c>
      <c r="J20" s="15">
        <v>4840122664.9799995</v>
      </c>
      <c r="K20" s="15">
        <v>1835611348.5899999</v>
      </c>
      <c r="L20" s="18">
        <f t="shared" si="6"/>
        <v>5780848370</v>
      </c>
      <c r="M20" s="21">
        <v>1</v>
      </c>
      <c r="N20" s="15">
        <f t="shared" si="4"/>
        <v>4944051965.96</v>
      </c>
      <c r="O20" s="15">
        <f t="shared" si="7"/>
        <v>4942708802.96</v>
      </c>
      <c r="P20" s="15">
        <f t="shared" si="1"/>
        <v>1835611348.5899999</v>
      </c>
    </row>
    <row r="21" spans="1:16" ht="24.75" thickBot="1">
      <c r="A21" s="42" t="s">
        <v>148</v>
      </c>
      <c r="B21" s="20">
        <v>6</v>
      </c>
      <c r="C21" s="20" t="s">
        <v>45</v>
      </c>
      <c r="D21" s="20">
        <v>14</v>
      </c>
      <c r="E21" s="20" t="s">
        <v>50</v>
      </c>
      <c r="F21" s="18">
        <v>678470585</v>
      </c>
      <c r="G21" s="15">
        <v>860770592.25999999</v>
      </c>
      <c r="H21" s="15">
        <v>110036186.52</v>
      </c>
      <c r="I21" s="15">
        <v>109836542.72</v>
      </c>
      <c r="J21" s="15">
        <v>108596976.58</v>
      </c>
      <c r="K21" s="15">
        <v>750734405.74000001</v>
      </c>
      <c r="L21" s="18">
        <f t="shared" si="6"/>
        <v>678470585</v>
      </c>
      <c r="M21" s="21">
        <v>1</v>
      </c>
      <c r="N21" s="15">
        <f t="shared" si="4"/>
        <v>110036186.52</v>
      </c>
      <c r="O21" s="15">
        <f t="shared" si="7"/>
        <v>109836542.72</v>
      </c>
      <c r="P21" s="15">
        <f t="shared" si="1"/>
        <v>750734405.74000001</v>
      </c>
    </row>
    <row r="22" spans="1:16" ht="84.75" thickBot="1">
      <c r="A22" s="43" t="s">
        <v>144</v>
      </c>
      <c r="B22" s="12">
        <v>7</v>
      </c>
      <c r="C22" s="12" t="s">
        <v>51</v>
      </c>
      <c r="D22" s="12" t="s">
        <v>52</v>
      </c>
      <c r="E22" s="12" t="s">
        <v>53</v>
      </c>
      <c r="F22" s="18">
        <v>1840000</v>
      </c>
      <c r="G22" s="18">
        <v>1840000</v>
      </c>
      <c r="H22" s="18">
        <v>1163192.76</v>
      </c>
      <c r="I22" s="18">
        <v>1163192.76</v>
      </c>
      <c r="J22" s="18">
        <v>1163192.76</v>
      </c>
      <c r="K22" s="18">
        <v>676807.24</v>
      </c>
      <c r="L22" s="18">
        <f t="shared" si="6"/>
        <v>1840000</v>
      </c>
      <c r="M22" s="16">
        <v>1</v>
      </c>
      <c r="N22" s="18">
        <f t="shared" si="4"/>
        <v>1163192.76</v>
      </c>
      <c r="O22" s="18">
        <f t="shared" si="7"/>
        <v>1163192.76</v>
      </c>
      <c r="P22" s="18">
        <f t="shared" si="1"/>
        <v>676807.24</v>
      </c>
    </row>
    <row r="23" spans="1:16" ht="60.75" thickBot="1">
      <c r="A23" s="44" t="s">
        <v>145</v>
      </c>
      <c r="B23" s="24">
        <v>28</v>
      </c>
      <c r="C23" s="24" t="s">
        <v>54</v>
      </c>
      <c r="D23" s="24" t="s">
        <v>55</v>
      </c>
      <c r="E23" s="25" t="s">
        <v>56</v>
      </c>
      <c r="F23" s="26">
        <v>11305550</v>
      </c>
      <c r="G23" s="15">
        <v>11238350</v>
      </c>
      <c r="H23" s="15">
        <v>4847874.93</v>
      </c>
      <c r="I23" s="15">
        <v>4847874.93</v>
      </c>
      <c r="J23" s="15">
        <v>4678859.93</v>
      </c>
      <c r="K23" s="15">
        <v>6390475.0700000003</v>
      </c>
      <c r="L23" s="27">
        <f t="shared" ref="L23:L37" si="8">F23*M23</f>
        <v>45000.000000000007</v>
      </c>
      <c r="M23" s="23">
        <v>3.9803459362879297E-3</v>
      </c>
      <c r="N23" s="17">
        <f t="shared" si="4"/>
        <v>19296.219277257631</v>
      </c>
      <c r="O23" s="17">
        <f t="shared" ref="O23:O63" si="9">I23*M23</f>
        <v>19296.219277257631</v>
      </c>
      <c r="P23" s="17">
        <f t="shared" si="1"/>
        <v>25436.301475823824</v>
      </c>
    </row>
    <row r="24" spans="1:16" ht="60.75" thickBot="1">
      <c r="A24" s="41" t="s">
        <v>145</v>
      </c>
      <c r="B24" s="24">
        <v>28</v>
      </c>
      <c r="C24" s="24" t="s">
        <v>54</v>
      </c>
      <c r="D24" s="24" t="s">
        <v>57</v>
      </c>
      <c r="E24" s="25" t="s">
        <v>58</v>
      </c>
      <c r="F24" s="26">
        <v>209520070</v>
      </c>
      <c r="G24" s="15">
        <v>199613470</v>
      </c>
      <c r="H24" s="15">
        <v>520400</v>
      </c>
      <c r="I24" s="15">
        <v>520400</v>
      </c>
      <c r="J24" s="15">
        <v>413600</v>
      </c>
      <c r="K24" s="15">
        <v>199093070</v>
      </c>
      <c r="L24" s="27">
        <f t="shared" si="8"/>
        <v>6914162.3099999987</v>
      </c>
      <c r="M24" s="23">
        <v>3.2999999999999995E-2</v>
      </c>
      <c r="N24" s="17">
        <f t="shared" si="4"/>
        <v>17173.199999999997</v>
      </c>
      <c r="O24" s="17">
        <f t="shared" si="9"/>
        <v>17173.199999999997</v>
      </c>
      <c r="P24" s="17">
        <f t="shared" si="1"/>
        <v>6570071.3099999987</v>
      </c>
    </row>
    <row r="25" spans="1:16" ht="60.75" thickBot="1">
      <c r="A25" s="44" t="s">
        <v>145</v>
      </c>
      <c r="B25" s="28">
        <v>28</v>
      </c>
      <c r="C25" s="28" t="s">
        <v>54</v>
      </c>
      <c r="D25" s="28" t="s">
        <v>59</v>
      </c>
      <c r="E25" s="25" t="s">
        <v>60</v>
      </c>
      <c r="F25" s="26">
        <v>96118800</v>
      </c>
      <c r="G25" s="15">
        <v>95379879.439999998</v>
      </c>
      <c r="H25" s="15">
        <v>7287978.7400000002</v>
      </c>
      <c r="I25" s="15">
        <v>7287978.7400000002</v>
      </c>
      <c r="J25" s="15">
        <v>7032590.7400000002</v>
      </c>
      <c r="K25" s="15">
        <v>88091900.700000003</v>
      </c>
      <c r="L25" s="27">
        <f t="shared" si="8"/>
        <v>70166724</v>
      </c>
      <c r="M25" s="23">
        <v>0.73</v>
      </c>
      <c r="N25" s="17">
        <f t="shared" si="4"/>
        <v>5320224.4802000001</v>
      </c>
      <c r="O25" s="17">
        <f t="shared" si="9"/>
        <v>5320224.4802000001</v>
      </c>
      <c r="P25" s="17">
        <f t="shared" si="1"/>
        <v>64307087.511</v>
      </c>
    </row>
    <row r="26" spans="1:16" ht="60.75" thickBot="1">
      <c r="A26" s="41" t="s">
        <v>145</v>
      </c>
      <c r="B26" s="28">
        <v>28</v>
      </c>
      <c r="C26" s="28" t="s">
        <v>54</v>
      </c>
      <c r="D26" s="28" t="s">
        <v>61</v>
      </c>
      <c r="E26" s="25" t="s">
        <v>62</v>
      </c>
      <c r="F26" s="26">
        <v>57980580</v>
      </c>
      <c r="G26" s="15">
        <v>222464495.58000001</v>
      </c>
      <c r="H26" s="15">
        <v>76650408.599999994</v>
      </c>
      <c r="I26" s="15">
        <v>76650408.599999994</v>
      </c>
      <c r="J26" s="15">
        <v>59486913</v>
      </c>
      <c r="K26" s="15">
        <v>145814086.97999999</v>
      </c>
      <c r="L26" s="27">
        <f t="shared" si="8"/>
        <v>30178891.889999997</v>
      </c>
      <c r="M26" s="23">
        <v>0.52049999999999996</v>
      </c>
      <c r="N26" s="17">
        <f t="shared" si="4"/>
        <v>39896537.676299997</v>
      </c>
      <c r="O26" s="17">
        <f t="shared" si="9"/>
        <v>39896537.676299997</v>
      </c>
      <c r="P26" s="17">
        <f t="shared" si="1"/>
        <v>75896232.27308999</v>
      </c>
    </row>
    <row r="27" spans="1:16" ht="36.75" thickBot="1">
      <c r="A27" s="45" t="s">
        <v>147</v>
      </c>
      <c r="B27" s="20">
        <v>28</v>
      </c>
      <c r="C27" s="20" t="s">
        <v>54</v>
      </c>
      <c r="D27" s="20" t="s">
        <v>63</v>
      </c>
      <c r="E27" s="20" t="s">
        <v>64</v>
      </c>
      <c r="F27" s="29">
        <v>52506300</v>
      </c>
      <c r="G27" s="15">
        <v>52506300</v>
      </c>
      <c r="H27" s="15">
        <v>3347017</v>
      </c>
      <c r="I27" s="15">
        <v>3347017</v>
      </c>
      <c r="J27" s="15">
        <v>3347017</v>
      </c>
      <c r="K27" s="15">
        <v>49159283</v>
      </c>
      <c r="L27" s="14">
        <f t="shared" si="8"/>
        <v>28127624.909999996</v>
      </c>
      <c r="M27" s="23">
        <v>0.53569999999999995</v>
      </c>
      <c r="N27" s="17">
        <f t="shared" si="4"/>
        <v>1792997.0068999999</v>
      </c>
      <c r="O27" s="17">
        <f t="shared" si="9"/>
        <v>1792997.0068999999</v>
      </c>
      <c r="P27" s="17">
        <f t="shared" si="1"/>
        <v>26334627.903099999</v>
      </c>
    </row>
    <row r="28" spans="1:16" ht="60.75" thickBot="1">
      <c r="A28" s="43" t="s">
        <v>145</v>
      </c>
      <c r="B28" s="20">
        <v>28</v>
      </c>
      <c r="C28" s="20" t="s">
        <v>54</v>
      </c>
      <c r="D28" s="20" t="s">
        <v>65</v>
      </c>
      <c r="E28" s="20" t="s">
        <v>66</v>
      </c>
      <c r="F28" s="29">
        <v>2300139280</v>
      </c>
      <c r="G28" s="15">
        <v>2300501773</v>
      </c>
      <c r="H28" s="15">
        <v>1308227214.3</v>
      </c>
      <c r="I28" s="15">
        <v>1308227214.3</v>
      </c>
      <c r="J28" s="15">
        <v>1306896281.3</v>
      </c>
      <c r="K28" s="15">
        <v>992274558.70000005</v>
      </c>
      <c r="L28" s="14">
        <f t="shared" si="8"/>
        <v>1219073818.4000001</v>
      </c>
      <c r="M28" s="23">
        <v>0.53</v>
      </c>
      <c r="N28" s="17">
        <f t="shared" si="4"/>
        <v>693360423.579</v>
      </c>
      <c r="O28" s="17">
        <f t="shared" si="9"/>
        <v>693360423.579</v>
      </c>
      <c r="P28" s="17">
        <f t="shared" si="1"/>
        <v>525905516.11100006</v>
      </c>
    </row>
    <row r="29" spans="1:16" ht="36.75" thickBot="1">
      <c r="A29" s="46" t="s">
        <v>147</v>
      </c>
      <c r="B29" s="20">
        <v>28</v>
      </c>
      <c r="C29" s="20" t="s">
        <v>54</v>
      </c>
      <c r="D29" s="20" t="s">
        <v>67</v>
      </c>
      <c r="E29" s="20" t="s">
        <v>68</v>
      </c>
      <c r="F29" s="29">
        <v>141448130</v>
      </c>
      <c r="G29" s="15">
        <v>193317509.09</v>
      </c>
      <c r="H29" s="15">
        <v>77244779.090000004</v>
      </c>
      <c r="I29" s="15">
        <v>77244779.090000004</v>
      </c>
      <c r="J29" s="15">
        <v>75102779.090000004</v>
      </c>
      <c r="K29" s="15">
        <v>116072730</v>
      </c>
      <c r="L29" s="14">
        <f t="shared" si="8"/>
        <v>63651658.5</v>
      </c>
      <c r="M29" s="23">
        <v>0.45</v>
      </c>
      <c r="N29" s="17">
        <f t="shared" si="4"/>
        <v>34760150.590500005</v>
      </c>
      <c r="O29" s="17">
        <f t="shared" si="9"/>
        <v>34760150.590500005</v>
      </c>
      <c r="P29" s="17">
        <f t="shared" si="1"/>
        <v>52232728.5</v>
      </c>
    </row>
    <row r="30" spans="1:16" ht="36.75" thickBot="1">
      <c r="A30" s="42" t="s">
        <v>147</v>
      </c>
      <c r="B30" s="20">
        <v>28</v>
      </c>
      <c r="C30" s="20" t="s">
        <v>54</v>
      </c>
      <c r="D30" s="20" t="s">
        <v>69</v>
      </c>
      <c r="E30" s="20" t="s">
        <v>70</v>
      </c>
      <c r="F30" s="29">
        <v>124634650</v>
      </c>
      <c r="G30" s="15">
        <v>170779414.69</v>
      </c>
      <c r="H30" s="15">
        <v>28003074.079999998</v>
      </c>
      <c r="I30" s="15">
        <v>28003074.079999998</v>
      </c>
      <c r="J30" s="15">
        <v>7208694.0800000001</v>
      </c>
      <c r="K30" s="15">
        <v>142776340.61000001</v>
      </c>
      <c r="L30" s="14">
        <f t="shared" si="8"/>
        <v>56260000</v>
      </c>
      <c r="M30" s="23">
        <v>0.45139935002023918</v>
      </c>
      <c r="N30" s="17">
        <f t="shared" si="4"/>
        <v>12640569.438280607</v>
      </c>
      <c r="O30" s="17">
        <f t="shared" si="9"/>
        <v>12640569.438280607</v>
      </c>
      <c r="P30" s="17">
        <f t="shared" si="1"/>
        <v>64449147.349622287</v>
      </c>
    </row>
    <row r="31" spans="1:16" ht="36.75" thickBot="1">
      <c r="A31" s="42" t="s">
        <v>147</v>
      </c>
      <c r="B31" s="20">
        <v>28</v>
      </c>
      <c r="C31" s="20" t="s">
        <v>54</v>
      </c>
      <c r="D31" s="20" t="s">
        <v>71</v>
      </c>
      <c r="E31" s="20" t="s">
        <v>72</v>
      </c>
      <c r="F31" s="29">
        <v>34739700</v>
      </c>
      <c r="G31" s="15">
        <v>36852300</v>
      </c>
      <c r="H31" s="15">
        <v>1315100</v>
      </c>
      <c r="I31" s="15">
        <v>1315100</v>
      </c>
      <c r="J31" s="15">
        <v>1315100</v>
      </c>
      <c r="K31" s="15">
        <v>35537200</v>
      </c>
      <c r="L31" s="14">
        <f t="shared" si="8"/>
        <v>12158895</v>
      </c>
      <c r="M31" s="23">
        <v>0.35</v>
      </c>
      <c r="N31" s="17">
        <f t="shared" si="4"/>
        <v>460284.99999999994</v>
      </c>
      <c r="O31" s="17">
        <f t="shared" si="9"/>
        <v>460284.99999999994</v>
      </c>
      <c r="P31" s="17">
        <f t="shared" si="1"/>
        <v>12438020</v>
      </c>
    </row>
    <row r="32" spans="1:16" ht="84.75" thickBot="1">
      <c r="A32" s="44" t="s">
        <v>144</v>
      </c>
      <c r="B32" s="20">
        <v>28</v>
      </c>
      <c r="C32" s="20" t="s">
        <v>54</v>
      </c>
      <c r="D32" s="20" t="s">
        <v>73</v>
      </c>
      <c r="E32" s="20" t="s">
        <v>74</v>
      </c>
      <c r="F32" s="29">
        <v>7770440</v>
      </c>
      <c r="G32" s="15">
        <v>8801132</v>
      </c>
      <c r="H32" s="15">
        <v>3047666.93</v>
      </c>
      <c r="I32" s="15">
        <v>3047666.93</v>
      </c>
      <c r="J32" s="15">
        <v>2838646.93</v>
      </c>
      <c r="K32" s="15">
        <v>5753465.0700000003</v>
      </c>
      <c r="L32" s="14">
        <f t="shared" si="8"/>
        <v>3698729.44</v>
      </c>
      <c r="M32" s="23">
        <v>0.47599999999999998</v>
      </c>
      <c r="N32" s="17">
        <f t="shared" si="4"/>
        <v>1450689.4586799999</v>
      </c>
      <c r="O32" s="17">
        <f t="shared" si="9"/>
        <v>1450689.4586799999</v>
      </c>
      <c r="P32" s="17">
        <f t="shared" si="1"/>
        <v>2738649.3733200002</v>
      </c>
    </row>
    <row r="33" spans="1:16" ht="36.75" thickBot="1">
      <c r="A33" s="42" t="s">
        <v>148</v>
      </c>
      <c r="B33" s="20">
        <v>28</v>
      </c>
      <c r="C33" s="20" t="s">
        <v>54</v>
      </c>
      <c r="D33" s="20" t="s">
        <v>75</v>
      </c>
      <c r="E33" s="20" t="s">
        <v>76</v>
      </c>
      <c r="F33" s="29">
        <v>5770330</v>
      </c>
      <c r="G33" s="15">
        <v>5915330</v>
      </c>
      <c r="H33" s="15">
        <v>737736.42</v>
      </c>
      <c r="I33" s="15">
        <v>737736.42</v>
      </c>
      <c r="J33" s="15">
        <v>720697.47</v>
      </c>
      <c r="K33" s="15">
        <v>5177593.58</v>
      </c>
      <c r="L33" s="14">
        <f t="shared" si="8"/>
        <v>5770330</v>
      </c>
      <c r="M33" s="23">
        <v>1</v>
      </c>
      <c r="N33" s="17">
        <f t="shared" si="4"/>
        <v>737736.42</v>
      </c>
      <c r="O33" s="17">
        <f t="shared" si="9"/>
        <v>737736.42</v>
      </c>
      <c r="P33" s="17">
        <f t="shared" si="1"/>
        <v>5177593.58</v>
      </c>
    </row>
    <row r="34" spans="1:16" ht="60.75" thickBot="1">
      <c r="A34" s="41" t="s">
        <v>143</v>
      </c>
      <c r="B34" s="20">
        <v>28</v>
      </c>
      <c r="C34" s="20" t="s">
        <v>54</v>
      </c>
      <c r="D34" s="20" t="s">
        <v>77</v>
      </c>
      <c r="E34" s="20" t="s">
        <v>78</v>
      </c>
      <c r="F34" s="14">
        <v>20997750</v>
      </c>
      <c r="G34" s="15">
        <v>22040047.23</v>
      </c>
      <c r="H34" s="15">
        <v>16633053.789999999</v>
      </c>
      <c r="I34" s="15">
        <v>16633053.789999999</v>
      </c>
      <c r="J34" s="15">
        <v>14052235.789999999</v>
      </c>
      <c r="K34" s="15">
        <v>5406993.4400000004</v>
      </c>
      <c r="L34" s="14">
        <f t="shared" si="8"/>
        <v>20997750</v>
      </c>
      <c r="M34" s="23">
        <v>1</v>
      </c>
      <c r="N34" s="17">
        <f t="shared" si="4"/>
        <v>16633053.789999999</v>
      </c>
      <c r="O34" s="17">
        <f t="shared" si="9"/>
        <v>16633053.789999999</v>
      </c>
      <c r="P34" s="17">
        <f t="shared" si="1"/>
        <v>5406993.4400000004</v>
      </c>
    </row>
    <row r="35" spans="1:16" ht="60.75" thickBot="1">
      <c r="A35" s="46" t="s">
        <v>146</v>
      </c>
      <c r="B35" s="20">
        <v>28</v>
      </c>
      <c r="C35" s="20" t="s">
        <v>54</v>
      </c>
      <c r="D35" s="20" t="s">
        <v>79</v>
      </c>
      <c r="E35" s="20" t="s">
        <v>80</v>
      </c>
      <c r="F35" s="14">
        <v>58707960</v>
      </c>
      <c r="G35" s="15">
        <v>58707960</v>
      </c>
      <c r="H35" s="15">
        <v>15536202.93</v>
      </c>
      <c r="I35" s="15">
        <v>15536202.93</v>
      </c>
      <c r="J35" s="15">
        <v>13639407.93</v>
      </c>
      <c r="K35" s="15">
        <v>43171757.07</v>
      </c>
      <c r="L35" s="14">
        <f t="shared" si="8"/>
        <v>58707960</v>
      </c>
      <c r="M35" s="23">
        <v>1</v>
      </c>
      <c r="N35" s="17">
        <f t="shared" si="4"/>
        <v>15536202.93</v>
      </c>
      <c r="O35" s="17">
        <f t="shared" si="9"/>
        <v>15536202.93</v>
      </c>
      <c r="P35" s="17">
        <f t="shared" si="1"/>
        <v>43171757.07</v>
      </c>
    </row>
    <row r="36" spans="1:16" ht="60.75" thickBot="1">
      <c r="A36" s="42" t="s">
        <v>146</v>
      </c>
      <c r="B36" s="20">
        <v>28</v>
      </c>
      <c r="C36" s="20" t="s">
        <v>54</v>
      </c>
      <c r="D36" s="20" t="s">
        <v>81</v>
      </c>
      <c r="E36" s="20" t="s">
        <v>82</v>
      </c>
      <c r="F36" s="14">
        <v>335168190</v>
      </c>
      <c r="G36" s="15">
        <v>335133042.61000001</v>
      </c>
      <c r="H36" s="15">
        <v>169489876.75999999</v>
      </c>
      <c r="I36" s="15">
        <v>169489876.75999999</v>
      </c>
      <c r="J36" s="15">
        <v>155119732.75999999</v>
      </c>
      <c r="K36" s="15">
        <v>165643165.84999999</v>
      </c>
      <c r="L36" s="14">
        <f t="shared" si="8"/>
        <v>335168190</v>
      </c>
      <c r="M36" s="23">
        <v>1</v>
      </c>
      <c r="N36" s="17">
        <f t="shared" si="4"/>
        <v>169489876.75999999</v>
      </c>
      <c r="O36" s="17">
        <f t="shared" si="9"/>
        <v>169489876.75999999</v>
      </c>
      <c r="P36" s="17">
        <f t="shared" si="1"/>
        <v>165643165.84999999</v>
      </c>
    </row>
    <row r="37" spans="1:16" ht="60.75" thickBot="1">
      <c r="A37" s="42" t="s">
        <v>146</v>
      </c>
      <c r="B37" s="20">
        <v>28</v>
      </c>
      <c r="C37" s="20" t="s">
        <v>54</v>
      </c>
      <c r="D37" s="20" t="s">
        <v>83</v>
      </c>
      <c r="E37" s="20" t="s">
        <v>84</v>
      </c>
      <c r="F37" s="14">
        <v>9246160</v>
      </c>
      <c r="G37" s="15">
        <v>8970160</v>
      </c>
      <c r="H37" s="15">
        <v>638380.5</v>
      </c>
      <c r="I37" s="15">
        <v>638380.5</v>
      </c>
      <c r="J37" s="15">
        <v>480976.5</v>
      </c>
      <c r="K37" s="15">
        <v>8331779.5</v>
      </c>
      <c r="L37" s="14">
        <f t="shared" si="8"/>
        <v>9246160</v>
      </c>
      <c r="M37" s="23">
        <v>1</v>
      </c>
      <c r="N37" s="17">
        <f t="shared" si="4"/>
        <v>638380.5</v>
      </c>
      <c r="O37" s="17">
        <f t="shared" si="9"/>
        <v>638380.5</v>
      </c>
      <c r="P37" s="17">
        <f t="shared" si="1"/>
        <v>8331779.5</v>
      </c>
    </row>
    <row r="38" spans="1:16" ht="60.75" thickBot="1">
      <c r="A38" s="47" t="s">
        <v>149</v>
      </c>
      <c r="B38" s="20">
        <v>29</v>
      </c>
      <c r="C38" s="20" t="s">
        <v>85</v>
      </c>
      <c r="D38" s="20" t="s">
        <v>26</v>
      </c>
      <c r="E38" s="20" t="s">
        <v>86</v>
      </c>
      <c r="F38" s="30">
        <v>36747000</v>
      </c>
      <c r="G38" s="17">
        <v>36747000</v>
      </c>
      <c r="H38" s="17">
        <v>14850954.810000001</v>
      </c>
      <c r="I38" s="17">
        <v>14850954.810000001</v>
      </c>
      <c r="J38" s="17">
        <v>14638454.810000001</v>
      </c>
      <c r="K38" s="17">
        <v>21896045.190000001</v>
      </c>
      <c r="L38" s="17">
        <f t="shared" ref="L38:L44" si="10">M38*F38</f>
        <v>835200</v>
      </c>
      <c r="M38" s="23">
        <v>2.2728385990693118E-2</v>
      </c>
      <c r="N38" s="17">
        <f t="shared" si="4"/>
        <v>337538.23325202061</v>
      </c>
      <c r="O38" s="17">
        <f t="shared" si="9"/>
        <v>337538.23325202061</v>
      </c>
      <c r="P38" s="17">
        <f t="shared" si="1"/>
        <v>497661.76674797945</v>
      </c>
    </row>
    <row r="39" spans="1:16" ht="60.75" thickBot="1">
      <c r="A39" s="42" t="s">
        <v>149</v>
      </c>
      <c r="B39" s="20">
        <v>29</v>
      </c>
      <c r="C39" s="20" t="s">
        <v>85</v>
      </c>
      <c r="D39" s="20" t="s">
        <v>28</v>
      </c>
      <c r="E39" s="20" t="s">
        <v>87</v>
      </c>
      <c r="F39" s="30">
        <v>210279000</v>
      </c>
      <c r="G39" s="17">
        <v>425303935.94</v>
      </c>
      <c r="H39" s="17">
        <v>99891110.290000007</v>
      </c>
      <c r="I39" s="17">
        <v>99891110.290000007</v>
      </c>
      <c r="J39" s="17">
        <v>95743860.290000007</v>
      </c>
      <c r="K39" s="17">
        <v>325412825.64999998</v>
      </c>
      <c r="L39" s="17">
        <f t="shared" si="10"/>
        <v>413999.99999999994</v>
      </c>
      <c r="M39" s="23">
        <v>1.9688128629107042E-3</v>
      </c>
      <c r="N39" s="17">
        <f t="shared" si="4"/>
        <v>196666.90282938382</v>
      </c>
      <c r="O39" s="17">
        <f t="shared" si="9"/>
        <v>196666.90282938382</v>
      </c>
      <c r="P39" s="17">
        <f t="shared" si="1"/>
        <v>640676.95689583826</v>
      </c>
    </row>
    <row r="40" spans="1:16" ht="60.75" thickBot="1">
      <c r="A40" s="42" t="s">
        <v>149</v>
      </c>
      <c r="B40" s="20">
        <v>29</v>
      </c>
      <c r="C40" s="20" t="s">
        <v>85</v>
      </c>
      <c r="D40" s="20" t="s">
        <v>30</v>
      </c>
      <c r="E40" s="20" t="s">
        <v>88</v>
      </c>
      <c r="F40" s="30">
        <v>171521000</v>
      </c>
      <c r="G40" s="17">
        <v>282588374.13</v>
      </c>
      <c r="H40" s="17">
        <v>71702951.180000007</v>
      </c>
      <c r="I40" s="17">
        <v>71702951.180000007</v>
      </c>
      <c r="J40" s="17">
        <v>70587291.180000007</v>
      </c>
      <c r="K40" s="17">
        <v>210885422.94999999</v>
      </c>
      <c r="L40" s="17">
        <f t="shared" si="10"/>
        <v>50449999.999999993</v>
      </c>
      <c r="M40" s="23">
        <v>0.29413307991441279</v>
      </c>
      <c r="N40" s="17">
        <f t="shared" si="4"/>
        <v>21090209.869526181</v>
      </c>
      <c r="O40" s="17">
        <f t="shared" si="9"/>
        <v>21090209.869526181</v>
      </c>
      <c r="P40" s="17">
        <f t="shared" si="1"/>
        <v>62028378.96133709</v>
      </c>
    </row>
    <row r="41" spans="1:16" ht="60.75" thickBot="1">
      <c r="A41" s="42" t="s">
        <v>149</v>
      </c>
      <c r="B41" s="20">
        <v>29</v>
      </c>
      <c r="C41" s="20" t="s">
        <v>85</v>
      </c>
      <c r="D41" s="20" t="s">
        <v>89</v>
      </c>
      <c r="E41" s="20" t="s">
        <v>90</v>
      </c>
      <c r="F41" s="30">
        <v>15450000</v>
      </c>
      <c r="G41" s="17">
        <v>15450000</v>
      </c>
      <c r="H41" s="17">
        <v>1000600</v>
      </c>
      <c r="I41" s="17">
        <v>1000600</v>
      </c>
      <c r="J41" s="17">
        <v>1000600</v>
      </c>
      <c r="K41" s="17">
        <v>14449400</v>
      </c>
      <c r="L41" s="17">
        <f t="shared" si="10"/>
        <v>3770000</v>
      </c>
      <c r="M41" s="23">
        <v>0.24401294498381876</v>
      </c>
      <c r="N41" s="17">
        <f t="shared" si="4"/>
        <v>244159.35275080905</v>
      </c>
      <c r="O41" s="17">
        <f t="shared" si="9"/>
        <v>244159.35275080905</v>
      </c>
      <c r="P41" s="17">
        <f t="shared" si="1"/>
        <v>3525840.6472491906</v>
      </c>
    </row>
    <row r="42" spans="1:16" ht="60.75" thickBot="1">
      <c r="A42" s="42" t="s">
        <v>149</v>
      </c>
      <c r="B42" s="20">
        <v>29</v>
      </c>
      <c r="C42" s="20" t="s">
        <v>85</v>
      </c>
      <c r="D42" s="20" t="s">
        <v>91</v>
      </c>
      <c r="E42" s="20" t="s">
        <v>92</v>
      </c>
      <c r="F42" s="30">
        <v>3646682500</v>
      </c>
      <c r="G42" s="17">
        <v>3658766742.6300001</v>
      </c>
      <c r="H42" s="17">
        <v>1248108312.8399999</v>
      </c>
      <c r="I42" s="17">
        <v>1248108312.8399999</v>
      </c>
      <c r="J42" s="17">
        <v>1229193196.55</v>
      </c>
      <c r="K42" s="17">
        <v>2410658429.79</v>
      </c>
      <c r="L42" s="17">
        <f t="shared" si="10"/>
        <v>231999.99999999997</v>
      </c>
      <c r="M42" s="23">
        <v>6.361946783137824E-5</v>
      </c>
      <c r="N42" s="17">
        <f t="shared" si="4"/>
        <v>79403.986658800146</v>
      </c>
      <c r="O42" s="17">
        <f t="shared" si="9"/>
        <v>79403.986658800146</v>
      </c>
      <c r="P42" s="17">
        <f t="shared" si="1"/>
        <v>153364.80642646569</v>
      </c>
    </row>
    <row r="43" spans="1:16" ht="60.75" thickBot="1">
      <c r="A43" s="46" t="s">
        <v>146</v>
      </c>
      <c r="B43" s="20">
        <v>29</v>
      </c>
      <c r="C43" s="20" t="s">
        <v>85</v>
      </c>
      <c r="D43" s="20" t="s">
        <v>93</v>
      </c>
      <c r="E43" s="20" t="s">
        <v>94</v>
      </c>
      <c r="F43" s="17">
        <v>1970121000</v>
      </c>
      <c r="G43" s="17">
        <v>2214044883.9499998</v>
      </c>
      <c r="H43" s="17">
        <v>113056886.15000001</v>
      </c>
      <c r="I43" s="17">
        <v>113056886.15000001</v>
      </c>
      <c r="J43" s="17">
        <v>108250954.16</v>
      </c>
      <c r="K43" s="17">
        <v>2100987997.8</v>
      </c>
      <c r="L43" s="17">
        <f t="shared" si="10"/>
        <v>1970121000</v>
      </c>
      <c r="M43" s="31">
        <v>1</v>
      </c>
      <c r="N43" s="17">
        <f t="shared" si="4"/>
        <v>113056886.15000001</v>
      </c>
      <c r="O43" s="17">
        <f t="shared" si="9"/>
        <v>113056886.15000001</v>
      </c>
      <c r="P43" s="17">
        <f t="shared" si="1"/>
        <v>2100987997.8</v>
      </c>
    </row>
    <row r="44" spans="1:16" ht="60.75" thickBot="1">
      <c r="A44" s="42" t="s">
        <v>146</v>
      </c>
      <c r="B44" s="20">
        <v>29</v>
      </c>
      <c r="C44" s="20" t="s">
        <v>85</v>
      </c>
      <c r="D44" s="20" t="s">
        <v>95</v>
      </c>
      <c r="E44" s="20" t="s">
        <v>96</v>
      </c>
      <c r="F44" s="17">
        <v>197454000</v>
      </c>
      <c r="G44" s="17">
        <v>235000788.94999999</v>
      </c>
      <c r="H44" s="17">
        <v>33962017.289999999</v>
      </c>
      <c r="I44" s="17">
        <v>33962017.289999999</v>
      </c>
      <c r="J44" s="17">
        <v>28938268.280000001</v>
      </c>
      <c r="K44" s="17">
        <v>201038771.66</v>
      </c>
      <c r="L44" s="17">
        <f t="shared" si="10"/>
        <v>197454000</v>
      </c>
      <c r="M44" s="31">
        <v>1</v>
      </c>
      <c r="N44" s="17">
        <f t="shared" si="4"/>
        <v>33962017.289999999</v>
      </c>
      <c r="O44" s="17">
        <f t="shared" si="9"/>
        <v>33962017.289999999</v>
      </c>
      <c r="P44" s="17">
        <f t="shared" si="1"/>
        <v>201038771.66</v>
      </c>
    </row>
    <row r="45" spans="1:16" ht="24.75" thickBot="1">
      <c r="A45" s="47" t="s">
        <v>147</v>
      </c>
      <c r="B45" s="20">
        <v>34</v>
      </c>
      <c r="C45" s="20" t="s">
        <v>97</v>
      </c>
      <c r="D45" s="20" t="s">
        <v>98</v>
      </c>
      <c r="E45" s="20" t="s">
        <v>99</v>
      </c>
      <c r="F45" s="14">
        <v>33541605</v>
      </c>
      <c r="G45" s="17">
        <v>58172757.460000001</v>
      </c>
      <c r="H45" s="17">
        <v>45710479.450000003</v>
      </c>
      <c r="I45" s="17">
        <v>45662954.450000003</v>
      </c>
      <c r="J45" s="17">
        <v>44845609.450000003</v>
      </c>
      <c r="K45" s="17">
        <v>12462278.01</v>
      </c>
      <c r="L45" s="17">
        <f t="shared" ref="L45:L52" si="11">F45*M45</f>
        <v>6869320.7000000002</v>
      </c>
      <c r="M45" s="23">
        <v>0.20479999988074513</v>
      </c>
      <c r="N45" s="17">
        <f t="shared" si="4"/>
        <v>9361506.1859088037</v>
      </c>
      <c r="O45" s="17">
        <f t="shared" si="9"/>
        <v>9351773.0659144707</v>
      </c>
      <c r="P45" s="17">
        <f t="shared" si="1"/>
        <v>2552274.5349618127</v>
      </c>
    </row>
    <row r="46" spans="1:16" ht="24.75" thickBot="1">
      <c r="A46" s="42" t="s">
        <v>147</v>
      </c>
      <c r="B46" s="20">
        <v>34</v>
      </c>
      <c r="C46" s="20" t="s">
        <v>97</v>
      </c>
      <c r="D46" s="20" t="s">
        <v>100</v>
      </c>
      <c r="E46" s="20" t="s">
        <v>101</v>
      </c>
      <c r="F46" s="14">
        <v>2228150</v>
      </c>
      <c r="G46" s="17">
        <v>2268150</v>
      </c>
      <c r="H46" s="17">
        <v>119780</v>
      </c>
      <c r="I46" s="17">
        <v>119780</v>
      </c>
      <c r="J46" s="17">
        <v>119780</v>
      </c>
      <c r="K46" s="17">
        <v>2148370</v>
      </c>
      <c r="L46" s="17">
        <f t="shared" si="11"/>
        <v>506235.68</v>
      </c>
      <c r="M46" s="23">
        <v>0.22719999999999999</v>
      </c>
      <c r="N46" s="17">
        <f t="shared" si="4"/>
        <v>27214.016</v>
      </c>
      <c r="O46" s="17">
        <f t="shared" si="9"/>
        <v>27214.016</v>
      </c>
      <c r="P46" s="17">
        <f t="shared" si="1"/>
        <v>488109.66399999999</v>
      </c>
    </row>
    <row r="47" spans="1:16" ht="48.75" thickBot="1">
      <c r="A47" s="42" t="s">
        <v>147</v>
      </c>
      <c r="B47" s="20">
        <v>34</v>
      </c>
      <c r="C47" s="20" t="s">
        <v>97</v>
      </c>
      <c r="D47" s="20" t="s">
        <v>65</v>
      </c>
      <c r="E47" s="20" t="s">
        <v>102</v>
      </c>
      <c r="F47" s="14">
        <v>14218106</v>
      </c>
      <c r="G47" s="17">
        <v>13168106</v>
      </c>
      <c r="H47" s="17">
        <v>8987100</v>
      </c>
      <c r="I47" s="17">
        <v>8987100</v>
      </c>
      <c r="J47" s="17">
        <v>8987100</v>
      </c>
      <c r="K47" s="17">
        <v>4181006</v>
      </c>
      <c r="L47" s="17">
        <f t="shared" si="11"/>
        <v>11374484.800000001</v>
      </c>
      <c r="M47" s="23">
        <v>0.8</v>
      </c>
      <c r="N47" s="17">
        <f t="shared" si="4"/>
        <v>7189680</v>
      </c>
      <c r="O47" s="17">
        <f t="shared" si="9"/>
        <v>7189680</v>
      </c>
      <c r="P47" s="17">
        <f t="shared" si="1"/>
        <v>3344804.8000000003</v>
      </c>
    </row>
    <row r="48" spans="1:16" ht="36.75" thickBot="1">
      <c r="A48" s="42" t="s">
        <v>147</v>
      </c>
      <c r="B48" s="20">
        <v>34</v>
      </c>
      <c r="C48" s="20" t="s">
        <v>97</v>
      </c>
      <c r="D48" s="20" t="s">
        <v>103</v>
      </c>
      <c r="E48" s="20" t="s">
        <v>104</v>
      </c>
      <c r="F48" s="14">
        <v>535610</v>
      </c>
      <c r="G48" s="17">
        <v>535610</v>
      </c>
      <c r="H48" s="17">
        <v>24000</v>
      </c>
      <c r="I48" s="17">
        <v>24000</v>
      </c>
      <c r="J48" s="17">
        <v>12000</v>
      </c>
      <c r="K48" s="17">
        <v>511610</v>
      </c>
      <c r="L48" s="17">
        <f t="shared" si="11"/>
        <v>187463.5</v>
      </c>
      <c r="M48" s="23">
        <v>0.35</v>
      </c>
      <c r="N48" s="17">
        <f t="shared" si="4"/>
        <v>8400</v>
      </c>
      <c r="O48" s="17">
        <f t="shared" si="9"/>
        <v>8400</v>
      </c>
      <c r="P48" s="17">
        <f t="shared" si="1"/>
        <v>179063.5</v>
      </c>
    </row>
    <row r="49" spans="1:16" ht="24.75" thickBot="1">
      <c r="A49" s="42" t="s">
        <v>147</v>
      </c>
      <c r="B49" s="20">
        <v>34</v>
      </c>
      <c r="C49" s="20" t="s">
        <v>97</v>
      </c>
      <c r="D49" s="20" t="s">
        <v>105</v>
      </c>
      <c r="E49" s="20" t="s">
        <v>106</v>
      </c>
      <c r="F49" s="14">
        <v>11493707</v>
      </c>
      <c r="G49" s="17">
        <v>11411707</v>
      </c>
      <c r="H49" s="17">
        <v>2949417.81</v>
      </c>
      <c r="I49" s="17">
        <v>2949417.81</v>
      </c>
      <c r="J49" s="17">
        <v>2910377.81</v>
      </c>
      <c r="K49" s="17">
        <v>8462289.1899999995</v>
      </c>
      <c r="L49" s="17">
        <f t="shared" si="11"/>
        <v>4597482.8</v>
      </c>
      <c r="M49" s="23">
        <v>0.39999999999999997</v>
      </c>
      <c r="N49" s="17">
        <f t="shared" si="4"/>
        <v>1179767.1239999998</v>
      </c>
      <c r="O49" s="17">
        <f t="shared" si="9"/>
        <v>1179767.1239999998</v>
      </c>
      <c r="P49" s="17">
        <f t="shared" si="1"/>
        <v>3384915.6759999995</v>
      </c>
    </row>
    <row r="50" spans="1:16" ht="36.75" thickBot="1">
      <c r="A50" s="42" t="s">
        <v>147</v>
      </c>
      <c r="B50" s="20">
        <v>34</v>
      </c>
      <c r="C50" s="20" t="s">
        <v>97</v>
      </c>
      <c r="D50" s="20" t="s">
        <v>107</v>
      </c>
      <c r="E50" s="20" t="s">
        <v>108</v>
      </c>
      <c r="F50" s="14">
        <v>1455820</v>
      </c>
      <c r="G50" s="17">
        <v>3675820</v>
      </c>
      <c r="H50" s="17">
        <v>264502.65999999997</v>
      </c>
      <c r="I50" s="17">
        <v>264502.65999999997</v>
      </c>
      <c r="J50" s="17">
        <v>264502.65999999997</v>
      </c>
      <c r="K50" s="17">
        <v>3411317.34</v>
      </c>
      <c r="L50" s="17">
        <f t="shared" si="11"/>
        <v>535741.76</v>
      </c>
      <c r="M50" s="23">
        <v>0.36799999999999999</v>
      </c>
      <c r="N50" s="17">
        <f t="shared" si="4"/>
        <v>97336.978879999995</v>
      </c>
      <c r="O50" s="17">
        <f t="shared" si="9"/>
        <v>97336.978879999995</v>
      </c>
      <c r="P50" s="17">
        <f t="shared" si="1"/>
        <v>1255364.7811199999</v>
      </c>
    </row>
    <row r="51" spans="1:16" ht="84.75" thickBot="1">
      <c r="A51" s="48" t="s">
        <v>144</v>
      </c>
      <c r="B51" s="12">
        <v>36</v>
      </c>
      <c r="C51" s="12" t="s">
        <v>109</v>
      </c>
      <c r="D51" s="12" t="s">
        <v>110</v>
      </c>
      <c r="E51" s="20" t="s">
        <v>111</v>
      </c>
      <c r="F51" s="29">
        <v>26640000</v>
      </c>
      <c r="G51" s="17">
        <v>28290000</v>
      </c>
      <c r="H51" s="17">
        <v>11533531.140000001</v>
      </c>
      <c r="I51" s="17">
        <v>11533531.140000001</v>
      </c>
      <c r="J51" s="17">
        <v>11423531.140000001</v>
      </c>
      <c r="K51" s="17">
        <v>16756468.859999999</v>
      </c>
      <c r="L51" s="17">
        <f t="shared" si="11"/>
        <v>26640000</v>
      </c>
      <c r="M51" s="23">
        <v>1</v>
      </c>
      <c r="N51" s="17">
        <f t="shared" si="4"/>
        <v>11533531.140000001</v>
      </c>
      <c r="O51" s="17">
        <f t="shared" si="9"/>
        <v>11533531.140000001</v>
      </c>
      <c r="P51" s="17">
        <f t="shared" si="1"/>
        <v>16756468.859999999</v>
      </c>
    </row>
    <row r="52" spans="1:16" ht="84.75" thickBot="1">
      <c r="A52" s="41" t="s">
        <v>144</v>
      </c>
      <c r="B52" s="12">
        <v>36</v>
      </c>
      <c r="C52" s="12" t="s">
        <v>109</v>
      </c>
      <c r="D52" s="12" t="s">
        <v>112</v>
      </c>
      <c r="E52" s="12" t="s">
        <v>113</v>
      </c>
      <c r="F52" s="14">
        <v>11130000</v>
      </c>
      <c r="G52" s="17">
        <v>11130000</v>
      </c>
      <c r="H52" s="17">
        <v>1478544.22</v>
      </c>
      <c r="I52" s="17">
        <v>1478544.22</v>
      </c>
      <c r="J52" s="17">
        <v>1468544.22</v>
      </c>
      <c r="K52" s="17">
        <v>9651455.7799999993</v>
      </c>
      <c r="L52" s="17">
        <f t="shared" si="11"/>
        <v>11130000</v>
      </c>
      <c r="M52" s="23">
        <v>1</v>
      </c>
      <c r="N52" s="17">
        <f t="shared" si="4"/>
        <v>1478544.22</v>
      </c>
      <c r="O52" s="17">
        <f t="shared" si="9"/>
        <v>1478544.22</v>
      </c>
      <c r="P52" s="17">
        <f t="shared" si="1"/>
        <v>9651455.7799999993</v>
      </c>
    </row>
    <row r="53" spans="1:16" ht="60.75" thickBot="1">
      <c r="A53" s="43" t="s">
        <v>145</v>
      </c>
      <c r="B53" s="20">
        <v>45</v>
      </c>
      <c r="C53" s="20" t="s">
        <v>114</v>
      </c>
      <c r="D53" s="20" t="s">
        <v>115</v>
      </c>
      <c r="E53" s="20" t="s">
        <v>116</v>
      </c>
      <c r="F53" s="14">
        <v>40014100</v>
      </c>
      <c r="G53" s="15">
        <v>63713896.880000003</v>
      </c>
      <c r="H53" s="15">
        <v>34179404.420000002</v>
      </c>
      <c r="I53" s="15">
        <v>30681132.420000002</v>
      </c>
      <c r="J53" s="15">
        <v>30331132.420000002</v>
      </c>
      <c r="K53" s="15">
        <v>29534492.460000001</v>
      </c>
      <c r="L53" s="17">
        <f t="shared" ref="L53:L64" si="12">M53*F53</f>
        <v>4001410</v>
      </c>
      <c r="M53" s="16">
        <v>0.1</v>
      </c>
      <c r="N53" s="17">
        <f t="shared" si="4"/>
        <v>3417940.4420000003</v>
      </c>
      <c r="O53" s="17">
        <f t="shared" si="9"/>
        <v>3068113.2420000006</v>
      </c>
      <c r="P53" s="17">
        <f t="shared" si="1"/>
        <v>2953449.2460000003</v>
      </c>
    </row>
    <row r="54" spans="1:16" ht="84.75" thickBot="1">
      <c r="A54" s="44" t="s">
        <v>144</v>
      </c>
      <c r="B54" s="12">
        <v>46</v>
      </c>
      <c r="C54" s="12" t="s">
        <v>117</v>
      </c>
      <c r="D54" s="12" t="s">
        <v>118</v>
      </c>
      <c r="E54" s="12" t="s">
        <v>119</v>
      </c>
      <c r="F54" s="18">
        <v>96905127</v>
      </c>
      <c r="G54" s="15">
        <v>95909977</v>
      </c>
      <c r="H54" s="15">
        <v>59546980.909999996</v>
      </c>
      <c r="I54" s="15">
        <v>54658724.399999999</v>
      </c>
      <c r="J54" s="15">
        <v>49883897.920000002</v>
      </c>
      <c r="K54" s="15">
        <v>36362996.090000004</v>
      </c>
      <c r="L54" s="18">
        <f t="shared" si="12"/>
        <v>31978691.91</v>
      </c>
      <c r="M54" s="16">
        <v>0.33</v>
      </c>
      <c r="N54" s="15">
        <f t="shared" si="4"/>
        <v>19650503.700300001</v>
      </c>
      <c r="O54" s="18">
        <f t="shared" si="9"/>
        <v>18037379.052000001</v>
      </c>
      <c r="P54" s="15">
        <f t="shared" si="1"/>
        <v>11999788.709700001</v>
      </c>
    </row>
    <row r="55" spans="1:16" ht="60.75" thickBot="1">
      <c r="A55" s="41" t="s">
        <v>143</v>
      </c>
      <c r="B55" s="12">
        <v>46</v>
      </c>
      <c r="C55" s="12" t="s">
        <v>117</v>
      </c>
      <c r="D55" s="12" t="s">
        <v>65</v>
      </c>
      <c r="E55" s="12" t="s">
        <v>120</v>
      </c>
      <c r="F55" s="18">
        <v>26464066</v>
      </c>
      <c r="G55" s="15">
        <v>27112066</v>
      </c>
      <c r="H55" s="15">
        <v>8892677.4499999993</v>
      </c>
      <c r="I55" s="15">
        <v>8545677.4499999993</v>
      </c>
      <c r="J55" s="15">
        <v>8445677.4499999993</v>
      </c>
      <c r="K55" s="15">
        <v>18219388.550000001</v>
      </c>
      <c r="L55" s="18">
        <f t="shared" si="12"/>
        <v>26464066</v>
      </c>
      <c r="M55" s="16">
        <v>1</v>
      </c>
      <c r="N55" s="15">
        <f t="shared" si="4"/>
        <v>8892677.4499999993</v>
      </c>
      <c r="O55" s="18">
        <f t="shared" si="9"/>
        <v>8545677.4499999993</v>
      </c>
      <c r="P55" s="15">
        <f t="shared" si="1"/>
        <v>18219388.550000001</v>
      </c>
    </row>
    <row r="56" spans="1:16" ht="60.75" thickBot="1">
      <c r="A56" s="41" t="s">
        <v>143</v>
      </c>
      <c r="B56" s="12">
        <v>46</v>
      </c>
      <c r="C56" s="12" t="s">
        <v>117</v>
      </c>
      <c r="D56" s="12" t="s">
        <v>121</v>
      </c>
      <c r="E56" s="12" t="s">
        <v>122</v>
      </c>
      <c r="F56" s="18">
        <v>18331465</v>
      </c>
      <c r="G56" s="15">
        <v>18913515</v>
      </c>
      <c r="H56" s="15">
        <v>5880259.3300000001</v>
      </c>
      <c r="I56" s="15">
        <v>5880259.3300000001</v>
      </c>
      <c r="J56" s="15">
        <v>5792759.3300000001</v>
      </c>
      <c r="K56" s="15">
        <v>13033255.67</v>
      </c>
      <c r="L56" s="18">
        <f t="shared" si="12"/>
        <v>18331465</v>
      </c>
      <c r="M56" s="16">
        <v>1</v>
      </c>
      <c r="N56" s="15">
        <f t="shared" si="4"/>
        <v>5880259.3300000001</v>
      </c>
      <c r="O56" s="18">
        <f t="shared" si="9"/>
        <v>5880259.3300000001</v>
      </c>
      <c r="P56" s="15">
        <f t="shared" si="1"/>
        <v>13033255.67</v>
      </c>
    </row>
    <row r="57" spans="1:16" ht="84.75" thickBot="1">
      <c r="A57" s="41" t="s">
        <v>144</v>
      </c>
      <c r="B57" s="12">
        <v>46</v>
      </c>
      <c r="C57" s="12" t="s">
        <v>117</v>
      </c>
      <c r="D57" s="12" t="s">
        <v>123</v>
      </c>
      <c r="E57" s="12" t="s">
        <v>124</v>
      </c>
      <c r="F57" s="18">
        <v>5065116</v>
      </c>
      <c r="G57" s="15">
        <v>5731485</v>
      </c>
      <c r="H57" s="15">
        <v>650000</v>
      </c>
      <c r="I57" s="15">
        <v>650000</v>
      </c>
      <c r="J57" s="15">
        <v>650000</v>
      </c>
      <c r="K57" s="15">
        <v>5081485</v>
      </c>
      <c r="L57" s="18">
        <f t="shared" si="12"/>
        <v>5065116</v>
      </c>
      <c r="M57" s="16">
        <v>1</v>
      </c>
      <c r="N57" s="15">
        <f t="shared" si="4"/>
        <v>650000</v>
      </c>
      <c r="O57" s="18">
        <f t="shared" si="9"/>
        <v>650000</v>
      </c>
      <c r="P57" s="15">
        <f t="shared" si="1"/>
        <v>5081485</v>
      </c>
    </row>
    <row r="58" spans="1:16" ht="84.75" thickBot="1">
      <c r="A58" s="41" t="s">
        <v>144</v>
      </c>
      <c r="B58" s="12">
        <v>46</v>
      </c>
      <c r="C58" s="12" t="s">
        <v>117</v>
      </c>
      <c r="D58" s="12" t="s">
        <v>73</v>
      </c>
      <c r="E58" s="12" t="s">
        <v>125</v>
      </c>
      <c r="F58" s="18">
        <v>5065116</v>
      </c>
      <c r="G58" s="15">
        <v>4398747</v>
      </c>
      <c r="H58" s="15">
        <v>0</v>
      </c>
      <c r="I58" s="15">
        <v>0</v>
      </c>
      <c r="J58" s="15">
        <v>0</v>
      </c>
      <c r="K58" s="15">
        <v>4398747</v>
      </c>
      <c r="L58" s="18">
        <f t="shared" si="12"/>
        <v>5065116</v>
      </c>
      <c r="M58" s="16">
        <v>1</v>
      </c>
      <c r="N58" s="15">
        <f t="shared" si="4"/>
        <v>0</v>
      </c>
      <c r="O58" s="18">
        <f t="shared" si="9"/>
        <v>0</v>
      </c>
      <c r="P58" s="15">
        <f t="shared" si="1"/>
        <v>4398747</v>
      </c>
    </row>
    <row r="59" spans="1:16" ht="84.75" thickBot="1">
      <c r="A59" s="44" t="s">
        <v>144</v>
      </c>
      <c r="B59" s="12">
        <v>51</v>
      </c>
      <c r="C59" s="20" t="s">
        <v>126</v>
      </c>
      <c r="D59" s="20" t="s">
        <v>127</v>
      </c>
      <c r="E59" s="20" t="s">
        <v>128</v>
      </c>
      <c r="F59" s="14">
        <v>16953193</v>
      </c>
      <c r="G59" s="15">
        <v>16953193</v>
      </c>
      <c r="H59" s="15">
        <v>5234082.71</v>
      </c>
      <c r="I59" s="15">
        <v>5186278.01</v>
      </c>
      <c r="J59" s="15">
        <v>4583511.88</v>
      </c>
      <c r="K59" s="15">
        <v>11719110.289999999</v>
      </c>
      <c r="L59" s="17">
        <f t="shared" si="12"/>
        <v>5594553.6900000004</v>
      </c>
      <c r="M59" s="23">
        <v>0.33</v>
      </c>
      <c r="N59" s="15">
        <f t="shared" si="4"/>
        <v>1727247.2943000002</v>
      </c>
      <c r="O59" s="15">
        <f t="shared" si="9"/>
        <v>1711471.7433</v>
      </c>
      <c r="P59" s="15">
        <f t="shared" si="1"/>
        <v>3867306.3956999998</v>
      </c>
    </row>
    <row r="60" spans="1:16" ht="60.75" thickBot="1">
      <c r="A60" s="42" t="s">
        <v>147</v>
      </c>
      <c r="B60" s="12" t="s">
        <v>129</v>
      </c>
      <c r="C60" s="12" t="s">
        <v>130</v>
      </c>
      <c r="D60" s="12" t="s">
        <v>112</v>
      </c>
      <c r="E60" s="20" t="s">
        <v>131</v>
      </c>
      <c r="F60" s="14">
        <v>500000</v>
      </c>
      <c r="G60" s="15">
        <v>31003008.379999999</v>
      </c>
      <c r="H60" s="15">
        <v>315000</v>
      </c>
      <c r="I60" s="15">
        <v>225000</v>
      </c>
      <c r="J60" s="15">
        <v>0</v>
      </c>
      <c r="K60" s="15">
        <v>30688008.379999999</v>
      </c>
      <c r="L60" s="17">
        <f t="shared" si="12"/>
        <v>108824.04</v>
      </c>
      <c r="M60" s="16">
        <v>0.21764807999999999</v>
      </c>
      <c r="N60" s="15">
        <f t="shared" si="4"/>
        <v>68559.145199999999</v>
      </c>
      <c r="O60" s="15">
        <f t="shared" si="9"/>
        <v>48970.817999999999</v>
      </c>
      <c r="P60" s="15">
        <f t="shared" si="1"/>
        <v>6679186.10293091</v>
      </c>
    </row>
    <row r="61" spans="1:16" ht="60.75" thickBot="1">
      <c r="A61" s="42" t="s">
        <v>147</v>
      </c>
      <c r="B61" s="12" t="s">
        <v>132</v>
      </c>
      <c r="C61" s="12" t="s">
        <v>130</v>
      </c>
      <c r="D61" s="20" t="s">
        <v>121</v>
      </c>
      <c r="E61" s="12" t="s">
        <v>133</v>
      </c>
      <c r="F61" s="14">
        <v>1500000</v>
      </c>
      <c r="G61" s="15">
        <v>1500000</v>
      </c>
      <c r="H61" s="15">
        <v>736000</v>
      </c>
      <c r="I61" s="15">
        <v>552000</v>
      </c>
      <c r="J61" s="15">
        <v>515200</v>
      </c>
      <c r="K61" s="15">
        <v>764000</v>
      </c>
      <c r="L61" s="17">
        <f t="shared" si="12"/>
        <v>1050000</v>
      </c>
      <c r="M61" s="16">
        <v>0.7</v>
      </c>
      <c r="N61" s="15">
        <f t="shared" si="4"/>
        <v>515199.99999999994</v>
      </c>
      <c r="O61" s="15">
        <f t="shared" si="9"/>
        <v>386400</v>
      </c>
      <c r="P61" s="15">
        <f t="shared" si="1"/>
        <v>534800</v>
      </c>
    </row>
    <row r="62" spans="1:16" ht="60.75" thickBot="1">
      <c r="A62" s="42" t="s">
        <v>147</v>
      </c>
      <c r="B62" s="12" t="s">
        <v>132</v>
      </c>
      <c r="C62" s="12" t="s">
        <v>130</v>
      </c>
      <c r="D62" s="20" t="s">
        <v>103</v>
      </c>
      <c r="E62" s="12" t="s">
        <v>134</v>
      </c>
      <c r="F62" s="14">
        <v>1500000</v>
      </c>
      <c r="G62" s="17">
        <v>500000</v>
      </c>
      <c r="H62" s="15">
        <v>0</v>
      </c>
      <c r="I62" s="15">
        <v>0</v>
      </c>
      <c r="J62" s="15">
        <v>0</v>
      </c>
      <c r="K62" s="15">
        <v>500000</v>
      </c>
      <c r="L62" s="17">
        <f t="shared" si="12"/>
        <v>1125000</v>
      </c>
      <c r="M62" s="16">
        <v>0.75</v>
      </c>
      <c r="N62" s="15">
        <f t="shared" si="4"/>
        <v>0</v>
      </c>
      <c r="O62" s="15">
        <f t="shared" si="9"/>
        <v>0</v>
      </c>
      <c r="P62" s="15">
        <f t="shared" si="1"/>
        <v>375000</v>
      </c>
    </row>
    <row r="63" spans="1:16" ht="60.75" thickBot="1">
      <c r="A63" s="42" t="s">
        <v>147</v>
      </c>
      <c r="B63" s="12" t="s">
        <v>132</v>
      </c>
      <c r="C63" s="12" t="s">
        <v>130</v>
      </c>
      <c r="D63" s="20" t="s">
        <v>135</v>
      </c>
      <c r="E63" s="12" t="s">
        <v>136</v>
      </c>
      <c r="F63" s="14">
        <v>1500000</v>
      </c>
      <c r="G63" s="17">
        <v>500000</v>
      </c>
      <c r="H63" s="15">
        <v>0</v>
      </c>
      <c r="I63" s="15">
        <v>0</v>
      </c>
      <c r="J63" s="15">
        <v>0</v>
      </c>
      <c r="K63" s="15">
        <v>500000</v>
      </c>
      <c r="L63" s="17">
        <f t="shared" si="12"/>
        <v>705000</v>
      </c>
      <c r="M63" s="16">
        <v>0.47</v>
      </c>
      <c r="N63" s="15">
        <f t="shared" si="4"/>
        <v>0</v>
      </c>
      <c r="O63" s="15">
        <f t="shared" si="9"/>
        <v>0</v>
      </c>
      <c r="P63" s="15">
        <f t="shared" si="1"/>
        <v>235000</v>
      </c>
    </row>
    <row r="64" spans="1:16" ht="84.75" thickBot="1">
      <c r="A64" s="41" t="s">
        <v>144</v>
      </c>
      <c r="B64" s="12">
        <v>55</v>
      </c>
      <c r="C64" s="12" t="s">
        <v>137</v>
      </c>
      <c r="D64" s="12" t="s">
        <v>138</v>
      </c>
      <c r="E64" s="12" t="s">
        <v>139</v>
      </c>
      <c r="F64" s="32">
        <v>2795758</v>
      </c>
      <c r="G64" s="32">
        <v>2795758</v>
      </c>
      <c r="H64" s="32">
        <v>0</v>
      </c>
      <c r="I64" s="32">
        <v>0</v>
      </c>
      <c r="J64" s="32">
        <v>0</v>
      </c>
      <c r="K64" s="32">
        <v>2795758</v>
      </c>
      <c r="L64" s="17">
        <f t="shared" si="12"/>
        <v>2795758</v>
      </c>
      <c r="M64" s="36">
        <v>1</v>
      </c>
      <c r="N64" s="37">
        <v>0</v>
      </c>
      <c r="O64" s="37">
        <v>0</v>
      </c>
      <c r="P64" s="15">
        <f t="shared" si="1"/>
        <v>2795758</v>
      </c>
    </row>
  </sheetData>
  <mergeCells count="2">
    <mergeCell ref="A1:G1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</cp:lastModifiedBy>
  <dcterms:modified xsi:type="dcterms:W3CDTF">2022-07-05T13:55:02Z</dcterms:modified>
</cp:coreProperties>
</file>